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1"/>
  </bookViews>
  <sheets>
    <sheet name="DEC-2014" sheetId="33" r:id="rId1"/>
    <sheet name="JAN-2015" sheetId="34" r:id="rId2"/>
  </sheets>
  <calcPr calcId="145621" concurrentCalc="0"/>
</workbook>
</file>

<file path=xl/calcChain.xml><?xml version="1.0" encoding="utf-8"?>
<calcChain xmlns="http://schemas.openxmlformats.org/spreadsheetml/2006/main">
  <c r="F10" i="34" l="1"/>
  <c r="L25" i="34"/>
  <c r="F25" i="34"/>
  <c r="E25" i="34"/>
  <c r="K25" i="34"/>
  <c r="L21" i="34"/>
  <c r="F21" i="34"/>
  <c r="E21" i="34"/>
  <c r="L10" i="34"/>
  <c r="K10" i="34"/>
  <c r="J10" i="34"/>
  <c r="E10" i="34"/>
  <c r="G25" i="34"/>
  <c r="M21" i="34"/>
  <c r="H21" i="34"/>
  <c r="J21" i="34"/>
  <c r="I21" i="34"/>
  <c r="K21" i="34"/>
  <c r="G21" i="34"/>
  <c r="F27" i="34"/>
  <c r="F28" i="34"/>
  <c r="F32" i="34"/>
  <c r="E42" i="34"/>
  <c r="F42" i="34"/>
  <c r="H25" i="34"/>
  <c r="E27" i="34"/>
  <c r="L27" i="34"/>
  <c r="I10" i="34"/>
  <c r="G10" i="34"/>
  <c r="I25" i="34"/>
  <c r="M25" i="34"/>
  <c r="H27" i="34"/>
  <c r="H10" i="34"/>
  <c r="J25" i="34"/>
  <c r="M10" i="34"/>
  <c r="L28" i="33"/>
  <c r="E28" i="34"/>
  <c r="E32" i="34"/>
  <c r="E41" i="34"/>
  <c r="F41" i="34"/>
  <c r="M27" i="34"/>
  <c r="I27" i="34"/>
  <c r="J27" i="34"/>
  <c r="G27" i="34"/>
  <c r="K27" i="34"/>
  <c r="F10" i="33"/>
  <c r="F28" i="33"/>
  <c r="F30" i="33"/>
  <c r="F31" i="33"/>
  <c r="F35" i="33"/>
  <c r="F24" i="33"/>
  <c r="E10" i="33"/>
  <c r="E28" i="33"/>
  <c r="H28" i="33"/>
  <c r="E24" i="33"/>
  <c r="M24" i="33"/>
  <c r="L10" i="33"/>
  <c r="L24" i="33"/>
  <c r="K10" i="33"/>
  <c r="K28" i="33"/>
  <c r="J10" i="33"/>
  <c r="H10" i="33"/>
  <c r="G10" i="33"/>
  <c r="M36" i="34"/>
  <c r="M37" i="34"/>
  <c r="L36" i="34"/>
  <c r="L37" i="34"/>
  <c r="I36" i="34"/>
  <c r="I37" i="34"/>
  <c r="G36" i="34"/>
  <c r="K36" i="34"/>
  <c r="K37" i="34"/>
  <c r="J36" i="34"/>
  <c r="J37" i="34"/>
  <c r="H36" i="34"/>
  <c r="H37" i="34"/>
  <c r="G28" i="33"/>
  <c r="I28" i="33"/>
  <c r="M28" i="33"/>
  <c r="J28" i="33"/>
  <c r="E30" i="33"/>
  <c r="L30" i="33"/>
  <c r="E31" i="33"/>
  <c r="E35" i="33"/>
  <c r="M30" i="33"/>
  <c r="H24" i="33"/>
  <c r="H30" i="33"/>
  <c r="K24" i="33"/>
  <c r="K30" i="33"/>
  <c r="I24" i="33"/>
  <c r="I30" i="33"/>
  <c r="G24" i="33"/>
  <c r="G30" i="33"/>
  <c r="J24" i="33"/>
  <c r="I10" i="33"/>
  <c r="M10" i="33"/>
  <c r="J30" i="33"/>
</calcChain>
</file>

<file path=xl/sharedStrings.xml><?xml version="1.0" encoding="utf-8"?>
<sst xmlns="http://schemas.openxmlformats.org/spreadsheetml/2006/main" count="178" uniqueCount="67">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</sst>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175">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65" t="s">
        <v>55</v>
      </c>
      <c r="B1" s="165"/>
      <c r="C1" s="165"/>
      <c r="D1" s="165"/>
      <c r="E1" s="165"/>
      <c r="F1" s="165"/>
      <c r="G1" s="165"/>
      <c r="H1" s="165"/>
      <c r="I1" s="165"/>
      <c r="J1" s="165"/>
      <c r="K1" s="165"/>
      <c r="L1" s="165"/>
      <c r="M1" s="165"/>
    </row>
    <row r="2" spans="1:13" ht="24" customHeight="1" x14ac:dyDescent="0.2">
      <c r="A2" s="166" t="s">
        <v>0</v>
      </c>
      <c r="B2" s="167" t="s">
        <v>10</v>
      </c>
      <c r="C2" s="168" t="s">
        <v>16</v>
      </c>
      <c r="D2" s="169" t="s">
        <v>35</v>
      </c>
      <c r="E2" s="170" t="s">
        <v>52</v>
      </c>
      <c r="F2" s="171" t="s">
        <v>1</v>
      </c>
      <c r="G2" s="172" t="s">
        <v>2</v>
      </c>
      <c r="H2" s="173"/>
      <c r="I2" s="173"/>
      <c r="J2" s="173"/>
      <c r="K2" s="173"/>
      <c r="L2" s="173"/>
      <c r="M2" s="174"/>
    </row>
    <row r="3" spans="1:13" ht="42.75" customHeight="1" x14ac:dyDescent="0.2">
      <c r="A3" s="166"/>
      <c r="B3" s="167"/>
      <c r="C3" s="168"/>
      <c r="D3" s="169"/>
      <c r="E3" s="170"/>
      <c r="F3" s="171"/>
      <c r="G3" s="74" t="s">
        <v>47</v>
      </c>
      <c r="H3" s="125" t="s">
        <v>3</v>
      </c>
      <c r="I3" s="125" t="s">
        <v>4</v>
      </c>
      <c r="J3" s="125" t="s">
        <v>5</v>
      </c>
      <c r="K3" s="125" t="s">
        <v>6</v>
      </c>
      <c r="L3" s="73" t="s">
        <v>48</v>
      </c>
      <c r="M3" s="126" t="s">
        <v>7</v>
      </c>
    </row>
    <row r="4" spans="1:13" ht="26.25" customHeight="1" x14ac:dyDescent="0.2">
      <c r="A4" s="153" t="s">
        <v>44</v>
      </c>
      <c r="B4" s="154"/>
      <c r="C4" s="154"/>
      <c r="D4" s="154"/>
      <c r="E4" s="154"/>
      <c r="F4" s="154"/>
      <c r="G4" s="154"/>
      <c r="H4" s="154"/>
      <c r="I4" s="154"/>
      <c r="J4" s="154"/>
      <c r="K4" s="154"/>
      <c r="L4" s="154"/>
      <c r="M4" s="155"/>
    </row>
    <row r="5" spans="1:13" ht="23.25" customHeight="1" x14ac:dyDescent="0.2">
      <c r="A5" s="156" t="s">
        <v>39</v>
      </c>
      <c r="B5" s="156"/>
      <c r="C5" s="156"/>
      <c r="D5" s="156"/>
      <c r="E5" s="156"/>
      <c r="F5" s="156"/>
      <c r="G5" s="156"/>
      <c r="H5" s="156"/>
      <c r="I5" s="156"/>
      <c r="J5" s="156"/>
      <c r="K5" s="156"/>
      <c r="L5" s="156"/>
      <c r="M5" s="156"/>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157" t="s">
        <v>40</v>
      </c>
      <c r="B12" s="157"/>
      <c r="C12" s="157"/>
      <c r="D12" s="157"/>
      <c r="E12" s="157"/>
      <c r="F12" s="157"/>
      <c r="G12" s="157"/>
      <c r="H12" s="157"/>
      <c r="I12" s="157"/>
      <c r="J12" s="157"/>
      <c r="K12" s="157"/>
      <c r="L12" s="157"/>
      <c r="M12" s="157"/>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158" t="s">
        <v>43</v>
      </c>
      <c r="B31" s="158"/>
      <c r="C31" s="158"/>
      <c r="D31" s="158"/>
      <c r="E31" s="72">
        <f>SUM(E10,E30)</f>
        <v>221.33757996808123</v>
      </c>
      <c r="F31" s="55">
        <f>SUM(F10, F30)</f>
        <v>223591</v>
      </c>
      <c r="G31" s="124"/>
      <c r="H31" s="159"/>
      <c r="I31" s="160"/>
      <c r="J31" s="160"/>
      <c r="K31" s="160"/>
      <c r="L31" s="160"/>
      <c r="M31" s="161"/>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162" t="s">
        <v>31</v>
      </c>
      <c r="B35" s="163"/>
      <c r="C35" s="163"/>
      <c r="D35" s="164"/>
      <c r="E35" s="115">
        <f>E31+E34</f>
        <v>280.7065799680812</v>
      </c>
      <c r="F35" s="116">
        <f>F31+F34</f>
        <v>235883</v>
      </c>
      <c r="G35" s="117"/>
      <c r="H35" s="118"/>
      <c r="I35" s="118"/>
      <c r="J35" s="118"/>
      <c r="K35" s="118"/>
      <c r="L35" s="118"/>
      <c r="M35" s="118"/>
    </row>
    <row r="36" spans="1:13" ht="41.25" customHeight="1" x14ac:dyDescent="0.2">
      <c r="A36" s="145" t="s">
        <v>53</v>
      </c>
      <c r="B36" s="146"/>
      <c r="C36" s="146"/>
      <c r="D36" s="146"/>
      <c r="E36" s="146"/>
      <c r="F36" s="146"/>
      <c r="G36" s="146"/>
      <c r="H36" s="146"/>
      <c r="I36" s="146"/>
      <c r="J36" s="146"/>
      <c r="K36" s="146"/>
      <c r="L36" s="146"/>
      <c r="M36" s="147"/>
    </row>
    <row r="37" spans="1:13" s="4" customFormat="1" ht="24" customHeight="1" x14ac:dyDescent="0.2">
      <c r="A37" s="148" t="s">
        <v>29</v>
      </c>
      <c r="B37" s="149"/>
      <c r="C37" s="149"/>
      <c r="D37" s="149"/>
      <c r="E37" s="149"/>
      <c r="F37" s="149"/>
      <c r="G37" s="149"/>
      <c r="H37" s="149"/>
      <c r="I37" s="149"/>
      <c r="J37" s="149"/>
      <c r="K37" s="149"/>
      <c r="L37" s="149"/>
      <c r="M37" s="150"/>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51" t="s">
        <v>46</v>
      </c>
      <c r="F39" s="152"/>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8" activePane="bottomLeft" state="frozen"/>
      <selection pane="bottomLeft" activeCell="S20" sqref="S19:S2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65" t="s">
        <v>58</v>
      </c>
      <c r="B1" s="165"/>
      <c r="C1" s="165"/>
      <c r="D1" s="165"/>
      <c r="E1" s="165"/>
      <c r="F1" s="165"/>
      <c r="G1" s="165"/>
      <c r="H1" s="165"/>
      <c r="I1" s="165"/>
      <c r="J1" s="165"/>
      <c r="K1" s="165"/>
      <c r="L1" s="165"/>
      <c r="M1" s="165"/>
    </row>
    <row r="2" spans="1:15" ht="24" customHeight="1" x14ac:dyDescent="0.2">
      <c r="A2" s="166" t="s">
        <v>0</v>
      </c>
      <c r="B2" s="167" t="s">
        <v>10</v>
      </c>
      <c r="C2" s="168" t="s">
        <v>16</v>
      </c>
      <c r="D2" s="169" t="s">
        <v>35</v>
      </c>
      <c r="E2" s="170" t="s">
        <v>52</v>
      </c>
      <c r="F2" s="171" t="s">
        <v>1</v>
      </c>
      <c r="G2" s="172" t="s">
        <v>2</v>
      </c>
      <c r="H2" s="173"/>
      <c r="I2" s="173"/>
      <c r="J2" s="173"/>
      <c r="K2" s="173"/>
      <c r="L2" s="173"/>
      <c r="M2" s="174"/>
    </row>
    <row r="3" spans="1:15" ht="42.75" customHeight="1" x14ac:dyDescent="0.2">
      <c r="A3" s="166"/>
      <c r="B3" s="167"/>
      <c r="C3" s="168"/>
      <c r="D3" s="169"/>
      <c r="E3" s="170"/>
      <c r="F3" s="171"/>
      <c r="G3" s="74" t="s">
        <v>47</v>
      </c>
      <c r="H3" s="139" t="s">
        <v>3</v>
      </c>
      <c r="I3" s="139" t="s">
        <v>4</v>
      </c>
      <c r="J3" s="139" t="s">
        <v>5</v>
      </c>
      <c r="K3" s="139" t="s">
        <v>6</v>
      </c>
      <c r="L3" s="73" t="s">
        <v>48</v>
      </c>
      <c r="M3" s="140" t="s">
        <v>7</v>
      </c>
    </row>
    <row r="4" spans="1:15" ht="26.25" customHeight="1" x14ac:dyDescent="0.2">
      <c r="A4" s="153" t="s">
        <v>44</v>
      </c>
      <c r="B4" s="154"/>
      <c r="C4" s="154"/>
      <c r="D4" s="154"/>
      <c r="E4" s="154"/>
      <c r="F4" s="154"/>
      <c r="G4" s="154"/>
      <c r="H4" s="154"/>
      <c r="I4" s="154"/>
      <c r="J4" s="154"/>
      <c r="K4" s="154"/>
      <c r="L4" s="154"/>
      <c r="M4" s="155"/>
    </row>
    <row r="5" spans="1:15" ht="23.25" customHeight="1" x14ac:dyDescent="0.2">
      <c r="A5" s="156" t="s">
        <v>39</v>
      </c>
      <c r="B5" s="156"/>
      <c r="C5" s="156"/>
      <c r="D5" s="156"/>
      <c r="E5" s="156"/>
      <c r="F5" s="156"/>
      <c r="G5" s="156"/>
      <c r="H5" s="156"/>
      <c r="I5" s="156"/>
      <c r="J5" s="156"/>
      <c r="K5" s="156"/>
      <c r="L5" s="156"/>
      <c r="M5" s="156"/>
    </row>
    <row r="6" spans="1:15" s="14" customFormat="1" x14ac:dyDescent="0.2">
      <c r="A6" s="60" t="s">
        <v>59</v>
      </c>
      <c r="B6" s="12" t="s">
        <v>8</v>
      </c>
      <c r="C6" s="12" t="s">
        <v>24</v>
      </c>
      <c r="D6" s="23">
        <v>36433</v>
      </c>
      <c r="E6" s="99">
        <v>24.551650209999998</v>
      </c>
      <c r="F6" s="66">
        <v>29403</v>
      </c>
      <c r="G6" s="75">
        <v>5.4555066434396702</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2.5438582850324125</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57" t="s">
        <v>40</v>
      </c>
      <c r="B12" s="157"/>
      <c r="C12" s="157"/>
      <c r="D12" s="157"/>
      <c r="E12" s="157"/>
      <c r="F12" s="157"/>
      <c r="G12" s="157"/>
      <c r="H12" s="157"/>
      <c r="I12" s="157"/>
      <c r="J12" s="157"/>
      <c r="K12" s="157"/>
      <c r="L12" s="157"/>
      <c r="M12" s="157"/>
    </row>
    <row r="13" spans="1:15" x14ac:dyDescent="0.2">
      <c r="A13" s="63" t="s">
        <v>60</v>
      </c>
      <c r="B13" s="12" t="s">
        <v>8</v>
      </c>
      <c r="C13" s="12" t="s">
        <v>17</v>
      </c>
      <c r="D13" s="23">
        <v>36606</v>
      </c>
      <c r="E13" s="99">
        <v>12.68155756</v>
      </c>
      <c r="F13" s="66">
        <v>23792</v>
      </c>
      <c r="G13" s="75">
        <v>7.0724427934371352</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4.0662458969184208</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75">
        <v>0.9262450700350392</v>
      </c>
      <c r="H23" s="78">
        <v>1.8371951102578166</v>
      </c>
      <c r="I23" s="78">
        <v>0.14215016802896496</v>
      </c>
      <c r="J23" s="78">
        <v>3.4802735376667115</v>
      </c>
      <c r="K23" s="78">
        <v>3.2122518903617836</v>
      </c>
      <c r="L23" s="78" t="s">
        <v>66</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0.53868466461645514</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3.9439025653372242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158" t="s">
        <v>43</v>
      </c>
      <c r="B28" s="158"/>
      <c r="C28" s="158"/>
      <c r="D28" s="158"/>
      <c r="E28" s="72">
        <f>SUM(E10,E27)</f>
        <v>230.35247749190279</v>
      </c>
      <c r="F28" s="55">
        <f>SUM(F10, F27)</f>
        <v>224197</v>
      </c>
      <c r="G28" s="141"/>
      <c r="H28" s="159"/>
      <c r="I28" s="160"/>
      <c r="J28" s="160"/>
      <c r="K28" s="160"/>
      <c r="L28" s="160"/>
      <c r="M28" s="161"/>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162" t="s">
        <v>31</v>
      </c>
      <c r="B32" s="163"/>
      <c r="C32" s="163"/>
      <c r="D32" s="164"/>
      <c r="E32" s="115">
        <f>E28+E31</f>
        <v>290.78747749190279</v>
      </c>
      <c r="F32" s="116">
        <f>F28+F31</f>
        <v>236535</v>
      </c>
      <c r="G32" s="117"/>
      <c r="H32" s="118"/>
      <c r="I32" s="118"/>
      <c r="J32" s="118"/>
      <c r="K32" s="118"/>
      <c r="L32" s="118"/>
      <c r="M32" s="118"/>
    </row>
    <row r="33" spans="1:13" ht="41.25" customHeight="1" x14ac:dyDescent="0.2">
      <c r="A33" s="145" t="s">
        <v>53</v>
      </c>
      <c r="B33" s="146"/>
      <c r="C33" s="146"/>
      <c r="D33" s="146"/>
      <c r="E33" s="146"/>
      <c r="F33" s="146"/>
      <c r="G33" s="146"/>
      <c r="H33" s="146"/>
      <c r="I33" s="146"/>
      <c r="J33" s="146"/>
      <c r="K33" s="146"/>
      <c r="L33" s="146"/>
      <c r="M33" s="147"/>
    </row>
    <row r="34" spans="1:13" s="4" customFormat="1" ht="24" customHeight="1" x14ac:dyDescent="0.2">
      <c r="A34" s="148" t="s">
        <v>29</v>
      </c>
      <c r="B34" s="149"/>
      <c r="C34" s="149"/>
      <c r="D34" s="149"/>
      <c r="E34" s="149"/>
      <c r="F34" s="149"/>
      <c r="G34" s="149"/>
      <c r="H34" s="149"/>
      <c r="I34" s="149"/>
      <c r="J34" s="149"/>
      <c r="K34" s="149"/>
      <c r="L34" s="149"/>
      <c r="M34" s="150"/>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51" t="s">
        <v>46</v>
      </c>
      <c r="F36" s="152"/>
      <c r="G36" s="89">
        <f>($E$10*G10+$E$21*G21+$E$25*G25+$E$31*G31)/$E$32</f>
        <v>2.8074001400176636</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DEC-2014</vt:lpstr>
      <vt:lpstr>JAN-2015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2015-02-24T10:12:58Z</cp:lastPrinted>
  <dcterms:created xsi:type="dcterms:W3CDTF">2007-05-09T12:50:46Z</dcterms:created>
  <dcterms:modified xsi:type="dcterms:W3CDTF">2015-02-24T10:13:36Z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