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gcapital-my.sharepoint.com/personal/arnis_agcapital_onmicrosoft_com/Documents/.Customers/FNA-pensijas/P3L/Sūtīšanai/"/>
    </mc:Choice>
  </mc:AlternateContent>
  <xr:revisionPtr revIDLastSave="1" documentId="8_{05DCC990-ED3D-4234-A61B-3982D812EBF4}" xr6:coauthVersionLast="47" xr6:coauthVersionMax="47" xr10:uidLastSave="{FDF0FE27-D16A-4146-9A1A-72D56E7FA4A8}"/>
  <bookViews>
    <workbookView xWindow="-108" yWindow="-108" windowWidth="23256" windowHeight="12456" xr2:uid="{CC990F28-D174-4BFB-A551-83724F0063FA}"/>
  </bookViews>
  <sheets>
    <sheet name="Kopsavilkums 31.03.2026" sheetId="1" r:id="rId1"/>
  </sheets>
  <definedNames>
    <definedName name="_xlnm.Print_Area" localSheetId="0">'Kopsavilkums 31.03.2026'!$A$1:$M$44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7" i="1" l="1"/>
  <c r="D36" i="1"/>
  <c r="E9" i="1" l="1"/>
  <c r="E36" i="1"/>
  <c r="E11" i="1"/>
  <c r="E20" i="1"/>
  <c r="E15" i="1"/>
  <c r="E13" i="1"/>
  <c r="E33" i="1"/>
  <c r="E34" i="1"/>
  <c r="E24" i="1"/>
  <c r="E12" i="1"/>
  <c r="E23" i="1"/>
  <c r="E14" i="1"/>
  <c r="E30" i="1"/>
  <c r="E31" i="1"/>
  <c r="E29" i="1"/>
  <c r="E19" i="1"/>
  <c r="E8" i="1"/>
  <c r="E22" i="1"/>
  <c r="E32" i="1"/>
  <c r="E28" i="1"/>
  <c r="E18" i="1"/>
</calcChain>
</file>

<file path=xl/sharedStrings.xml><?xml version="1.0" encoding="utf-8"?>
<sst xmlns="http://schemas.openxmlformats.org/spreadsheetml/2006/main" count="95" uniqueCount="46">
  <si>
    <t>Pensiju 3. līmeņa pensiju plānu datu apkopojums 31.03.2026.*</t>
  </si>
  <si>
    <t>Pensiju plāni</t>
  </si>
  <si>
    <t>Plāna darbības sākums</t>
  </si>
  <si>
    <t>Aktīvu vērtība</t>
  </si>
  <si>
    <t>Vēsturiskais ienesīgums, %</t>
  </si>
  <si>
    <t>Dalībnieku skaits</t>
  </si>
  <si>
    <t>EUR</t>
  </si>
  <si>
    <t>%</t>
  </si>
  <si>
    <t>Kopš gada sākuma</t>
  </si>
  <si>
    <t>1 gads</t>
  </si>
  <si>
    <t>3 gadi</t>
  </si>
  <si>
    <t>5 gadi</t>
  </si>
  <si>
    <t>10 gadi</t>
  </si>
  <si>
    <t>15 gadi</t>
  </si>
  <si>
    <t>Konservatīvie plāni</t>
  </si>
  <si>
    <t>-</t>
  </si>
  <si>
    <t>KOPĀ</t>
  </si>
  <si>
    <t>Sabalansētie plāni</t>
  </si>
  <si>
    <t>DALĪBNIEKU SKAITS KOPĀ (KONSERVATĪVAJOS UN SABALANSĒTAJOS PLĀNOS)</t>
  </si>
  <si>
    <t>Aktīvie plāni 50%</t>
  </si>
  <si>
    <t>Aktīvie plāni 75%</t>
  </si>
  <si>
    <t>DALĪBNIEKU SKAITS KOPĀ (AKTĪVAJOS 50% UN AKTĪVAJOS 75% PLĀNOS)</t>
  </si>
  <si>
    <t>Aktīvie plāni 100%</t>
  </si>
  <si>
    <t>DALĪBNIEKU SKAITS KOPĀ (AKTĪVAJOS 100% PLĀNOS)</t>
  </si>
  <si>
    <t>Kopā</t>
  </si>
  <si>
    <t>* Finanšu nozares asociācijas asociēto biedru un Indexo Atklātais Pensiju Fonds AS dati</t>
  </si>
  <si>
    <t>1) Pensiju plāna ienesīgums aprēķināts kā NAV (jeb pensiju plāna daļas vērtības) izmaiņas par attiecīgo periodu, proti, dalot aprēķina perioda beigu NAV ar NAV iepriekšējā perioda beigās. Pensiju plāna daļas vērtības noteikšanā tiek iekļautas pensiju fonda, līdzekļu pārvaldīšanas un turēšanas izmaksas, kas tiek segtas no pensiju plāna aktīviem;</t>
  </si>
  <si>
    <t>2) Aprēķinos tiek izmantoti pensiju fondu sniegtie dati;</t>
  </si>
  <si>
    <t>3) Ienesīgums aprēķināts kā vidēji svērtais ienesīgums, izmantojot datus par individuāliem pensiju plāniem un aktīvu vērtību uz perioda beigām;</t>
  </si>
  <si>
    <t>4) Trīs, piecu, desmit un piecpadsmit gadu ienesīgums izteikts gada procentos.</t>
  </si>
  <si>
    <t>INDEXO pensiju plāns OBLIGĀCIJAS</t>
  </si>
  <si>
    <t>C Sabalansētais pensiju plāns 56+</t>
  </si>
  <si>
    <t>Luminor Nākotne pensiju plāns 55+</t>
  </si>
  <si>
    <t>SEB-Stabilais pensiju plāns 60+</t>
  </si>
  <si>
    <t>Swedbank pensiju plāns Stabilitāte 55+</t>
  </si>
  <si>
    <t>C Aktīvais pensiju plāns 46–55</t>
  </si>
  <si>
    <t>SEB-Līdzsvara pensiju plāns 55–59</t>
  </si>
  <si>
    <t>Luminor Nākotne pensiju plāns 50-55</t>
  </si>
  <si>
    <t>Swedbank pensiju plāns Sabalansētais 50–54</t>
  </si>
  <si>
    <t>C Akciju indeksu pensiju plāns 18–45</t>
  </si>
  <si>
    <t>INDEXO pensiju plāns AKCIJAS</t>
  </si>
  <si>
    <t>Luminor Nākotne Indekss+ pensiju plāns 16-50</t>
  </si>
  <si>
    <t>Luminor Nākotne Indekss pensiju plāns 16-50</t>
  </si>
  <si>
    <t>SEB-Klimata indeksu pensiju plāns 18–54</t>
  </si>
  <si>
    <t>Swedbank pensiju plāns Dinamika Indekss 18–49</t>
  </si>
  <si>
    <t>Swedbank pensiju plāns Dinamika 18–49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</si>
</sst>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_ ;[Red]\-#,##0\ "/>
  </numFmts>
  <fonts count="10" x14ac:knownFonts="1">
    <font>
      <sz val="11"/>
      <color theme="1"/>
      <name val="Calibri"/>
      <family val="2"/>
      <scheme val="minor"/>
    </font>
    <font>
      <b/>
      <sz val="12"/>
      <color theme="4" tint="-0.499984740745262"/>
      <name val="Cambria"/>
      <family val="1"/>
      <charset val="186"/>
    </font>
    <font>
      <b/>
      <sz val="11"/>
      <color theme="4" tint="-0.499984740745262"/>
      <name val="Cambria"/>
      <family val="1"/>
      <charset val="186"/>
    </font>
    <font>
      <sz val="11"/>
      <color theme="4" tint="-0.499984740745262"/>
      <name val="Cambria"/>
      <family val="1"/>
      <charset val="186"/>
    </font>
    <font>
      <b/>
      <i/>
      <sz val="11"/>
      <color theme="4" tint="-0.499984740745262"/>
      <name val="Cambria"/>
      <family val="1"/>
      <charset val="186"/>
    </font>
    <font>
      <b/>
      <sz val="11"/>
      <color theme="4" tint="-0.499984740745262"/>
      <name val="Cambria"/>
      <family val="1"/>
    </font>
    <font>
      <i/>
      <sz val="11"/>
      <color theme="4" tint="-0.499984740745262"/>
      <name val="Cambria"/>
      <family val="1"/>
      <charset val="186"/>
    </font>
    <font>
      <b/>
      <i/>
      <sz val="11"/>
      <color theme="4" tint="-0.499984740745262"/>
      <name val="Cambria"/>
      <family val="1"/>
    </font>
    <font>
      <i/>
      <sz val="11"/>
      <color theme="4" tint="-0.499984740745262"/>
      <name val="Cambria"/>
      <family val="1"/>
    </font>
    <font>
      <i/>
      <sz val="10"/>
      <color theme="4" tint="-0.499984740745262"/>
      <name val="Cambria"/>
      <family val="1"/>
      <charset val="186"/>
    </font>
  </fonts>
  <fills count="7">
    <fill>
      <patternFill patternType="none"/>
    </fill>
    <fill>
      <patternFill patternType="gray125"/>
    </fill>
    <fill>
      <patternFill patternType="solid">
        <fgColor theme="7"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3">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style="dotted">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7">
    <xf numFmtId="0" fontId="0" fillId="0" borderId="0" xfId="0"/>
    <xf numFmtId="0" fontId="1" fillId="2" borderId="1" xfId="0" applyFont="1" applyFill="1" applyBorder="1" applyAlignment="1">
      <alignment horizontal="centerContinuous" vertical="center"/>
    </xf>
    <xf numFmtId="0" fontId="2" fillId="2" borderId="1" xfId="0" applyFont="1" applyFill="1" applyBorder="1" applyAlignment="1">
      <alignment horizontal="centerContinuous" vertical="center"/>
    </xf>
    <xf numFmtId="0" fontId="3" fillId="0" borderId="0" xfId="0" applyFont="1"/>
    <xf numFmtId="0" fontId="2"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xf>
    <xf numFmtId="0" fontId="2" fillId="3" borderId="1" xfId="0" applyFont="1" applyFill="1" applyBorder="1" applyAlignment="1">
      <alignment horizontal="center"/>
    </xf>
    <xf numFmtId="0" fontId="2" fillId="3" borderId="3" xfId="0" applyFont="1" applyFill="1" applyBorder="1" applyAlignment="1">
      <alignment horizont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5" xfId="0" applyFont="1" applyFill="1" applyBorder="1"/>
    <xf numFmtId="0" fontId="3" fillId="4" borderId="4" xfId="0" applyFont="1" applyFill="1" applyBorder="1"/>
    <xf numFmtId="3" fontId="3" fillId="4" borderId="1" xfId="0" applyNumberFormat="1" applyFont="1" applyFill="1" applyBorder="1"/>
    <xf numFmtId="10" fontId="6" fillId="4" borderId="1" xfId="0" applyNumberFormat="1" applyFont="1" applyFill="1" applyBorder="1"/>
    <xf numFmtId="164" fontId="3" fillId="4" borderId="1" xfId="0" applyNumberFormat="1" applyFont="1" applyFill="1" applyBorder="1" applyAlignment="1">
      <alignment horizontal="right"/>
    </xf>
    <xf numFmtId="165" fontId="3" fillId="4" borderId="3" xfId="0" applyNumberFormat="1" applyFont="1" applyFill="1" applyBorder="1" applyAlignment="1">
      <alignment horizontal="right"/>
    </xf>
    <xf numFmtId="0" fontId="3" fillId="5" borderId="2" xfId="0" applyFont="1" applyFill="1" applyBorder="1"/>
    <xf numFmtId="14" fontId="3" fillId="5" borderId="7" xfId="0" applyNumberFormat="1" applyFont="1" applyFill="1" applyBorder="1" applyAlignment="1">
      <alignment horizontal="center"/>
    </xf>
    <xf numFmtId="3" fontId="3" fillId="6" borderId="7" xfId="0" applyNumberFormat="1" applyFont="1" applyFill="1" applyBorder="1"/>
    <xf numFmtId="10" fontId="6" fillId="6" borderId="8" xfId="0" applyNumberFormat="1" applyFont="1" applyFill="1" applyBorder="1"/>
    <xf numFmtId="164" fontId="3" fillId="5" borderId="9" xfId="0" applyNumberFormat="1" applyFont="1" applyFill="1" applyBorder="1" applyAlignment="1">
      <alignment horizontal="right"/>
    </xf>
    <xf numFmtId="164" fontId="3" fillId="5" borderId="8" xfId="0" applyNumberFormat="1" applyFont="1" applyFill="1" applyBorder="1" applyAlignment="1">
      <alignment horizontal="right"/>
    </xf>
    <xf numFmtId="165" fontId="3" fillId="5" borderId="2" xfId="0" applyNumberFormat="1" applyFont="1" applyFill="1" applyBorder="1" applyAlignment="1">
      <alignment horizontal="right"/>
    </xf>
    <xf numFmtId="0" fontId="5" fillId="5" borderId="10" xfId="0" applyFont="1" applyFill="1" applyBorder="1"/>
    <xf numFmtId="0" fontId="5" fillId="5" borderId="11" xfId="0" applyFont="1" applyFill="1" applyBorder="1" applyAlignment="1">
      <alignment horizontal="center"/>
    </xf>
    <xf numFmtId="3" fontId="5" fillId="6" borderId="11" xfId="0" applyNumberFormat="1" applyFont="1" applyFill="1" applyBorder="1"/>
    <xf numFmtId="10" fontId="7" fillId="6" borderId="12" xfId="0" applyNumberFormat="1" applyFont="1" applyFill="1" applyBorder="1"/>
    <xf numFmtId="164" fontId="5" fillId="5" borderId="13" xfId="0" applyNumberFormat="1" applyFont="1" applyFill="1" applyBorder="1" applyAlignment="1">
      <alignment horizontal="right"/>
    </xf>
    <xf numFmtId="164" fontId="5" fillId="5" borderId="12" xfId="0" applyNumberFormat="1" applyFont="1" applyFill="1" applyBorder="1" applyAlignment="1">
      <alignment horizontal="right"/>
    </xf>
    <xf numFmtId="165" fontId="5" fillId="5" borderId="10" xfId="0" applyNumberFormat="1" applyFont="1" applyFill="1" applyBorder="1" applyAlignment="1">
      <alignment horizontal="right"/>
    </xf>
    <xf numFmtId="0" fontId="5" fillId="0" borderId="0" xfId="0" applyFont="1"/>
    <xf numFmtId="0" fontId="5" fillId="4" borderId="14" xfId="0" applyFont="1" applyFill="1" applyBorder="1"/>
    <xf numFmtId="0" fontId="3" fillId="5" borderId="15" xfId="0" applyFont="1" applyFill="1" applyBorder="1"/>
    <xf numFmtId="14" fontId="3" fillId="5" borderId="15" xfId="0" applyNumberFormat="1" applyFont="1" applyFill="1" applyBorder="1" applyAlignment="1">
      <alignment horizontal="center"/>
    </xf>
    <xf numFmtId="3" fontId="3" fillId="6" borderId="0" xfId="0" applyNumberFormat="1" applyFont="1" applyFill="1"/>
    <xf numFmtId="10" fontId="6" fillId="6" borderId="0" xfId="0" applyNumberFormat="1" applyFont="1" applyFill="1"/>
    <xf numFmtId="164" fontId="3" fillId="5" borderId="16" xfId="0" applyNumberFormat="1" applyFont="1" applyFill="1" applyBorder="1" applyAlignment="1">
      <alignment horizontal="right"/>
    </xf>
    <xf numFmtId="164" fontId="3" fillId="5" borderId="0" xfId="0" applyNumberFormat="1" applyFont="1" applyFill="1" applyAlignment="1">
      <alignment horizontal="right"/>
    </xf>
    <xf numFmtId="164" fontId="3" fillId="5" borderId="17" xfId="0" applyNumberFormat="1" applyFont="1" applyFill="1" applyBorder="1" applyAlignment="1">
      <alignment horizontal="right"/>
    </xf>
    <xf numFmtId="165" fontId="3" fillId="5" borderId="15" xfId="0" applyNumberFormat="1" applyFont="1" applyFill="1" applyBorder="1" applyAlignment="1">
      <alignment horizontal="right"/>
    </xf>
    <xf numFmtId="164" fontId="3" fillId="5" borderId="18" xfId="0" applyNumberFormat="1" applyFont="1" applyFill="1" applyBorder="1" applyAlignment="1">
      <alignment horizontal="right"/>
    </xf>
    <xf numFmtId="164" fontId="3" fillId="5" borderId="19" xfId="0" applyNumberFormat="1" applyFont="1" applyFill="1" applyBorder="1" applyAlignment="1">
      <alignment horizontal="right"/>
    </xf>
    <xf numFmtId="165" fontId="3" fillId="5" borderId="20" xfId="0" applyNumberFormat="1" applyFont="1" applyFill="1" applyBorder="1" applyAlignment="1">
      <alignment horizontal="right"/>
    </xf>
    <xf numFmtId="0" fontId="5" fillId="5" borderId="10" xfId="0" applyFont="1" applyFill="1" applyBorder="1" applyAlignment="1">
      <alignment horizontal="center"/>
    </xf>
    <xf numFmtId="3" fontId="5" fillId="6" borderId="13" xfId="0" applyNumberFormat="1" applyFont="1" applyFill="1" applyBorder="1"/>
    <xf numFmtId="10" fontId="7" fillId="6" borderId="13" xfId="0" applyNumberFormat="1" applyFont="1" applyFill="1" applyBorder="1"/>
    <xf numFmtId="164" fontId="5" fillId="5" borderId="11" xfId="0" applyNumberFormat="1" applyFont="1" applyFill="1" applyBorder="1" applyAlignment="1">
      <alignment horizontal="right"/>
    </xf>
    <xf numFmtId="0" fontId="5" fillId="5" borderId="5" xfId="0" applyFont="1" applyFill="1" applyBorder="1" applyAlignment="1">
      <alignment wrapText="1"/>
    </xf>
    <xf numFmtId="0" fontId="5" fillId="5" borderId="21" xfId="0" applyFont="1" applyFill="1" applyBorder="1" applyAlignment="1">
      <alignment horizontal="center"/>
    </xf>
    <xf numFmtId="3" fontId="5" fillId="5" borderId="6" xfId="0" applyNumberFormat="1" applyFont="1" applyFill="1" applyBorder="1"/>
    <xf numFmtId="10" fontId="7" fillId="5" borderId="6" xfId="0" applyNumberFormat="1" applyFont="1" applyFill="1" applyBorder="1"/>
    <xf numFmtId="164" fontId="5" fillId="5" borderId="6" xfId="0" applyNumberFormat="1" applyFont="1" applyFill="1" applyBorder="1" applyAlignment="1">
      <alignment horizontal="right"/>
    </xf>
    <xf numFmtId="164" fontId="5" fillId="5" borderId="22" xfId="0" applyNumberFormat="1" applyFont="1" applyFill="1" applyBorder="1" applyAlignment="1">
      <alignment horizontal="right"/>
    </xf>
    <xf numFmtId="165" fontId="5" fillId="5" borderId="14" xfId="0" applyNumberFormat="1" applyFont="1" applyFill="1" applyBorder="1" applyAlignment="1">
      <alignment horizontal="right"/>
    </xf>
    <xf numFmtId="0" fontId="5" fillId="3" borderId="14" xfId="0" applyFont="1" applyFill="1" applyBorder="1"/>
    <xf numFmtId="3" fontId="5" fillId="3" borderId="1" xfId="0" applyNumberFormat="1" applyFont="1" applyFill="1" applyBorder="1"/>
    <xf numFmtId="10" fontId="7" fillId="3" borderId="1" xfId="0" applyNumberFormat="1" applyFont="1" applyFill="1" applyBorder="1"/>
    <xf numFmtId="164" fontId="5" fillId="3" borderId="4" xfId="0" applyNumberFormat="1" applyFont="1" applyFill="1" applyBorder="1" applyAlignment="1">
      <alignment horizontal="right"/>
    </xf>
    <xf numFmtId="164" fontId="5" fillId="3" borderId="1" xfId="0" applyNumberFormat="1" applyFont="1" applyFill="1" applyBorder="1" applyAlignment="1">
      <alignment horizontal="right"/>
    </xf>
    <xf numFmtId="164" fontId="5" fillId="3" borderId="3" xfId="0" applyNumberFormat="1" applyFont="1" applyFill="1" applyBorder="1" applyAlignment="1">
      <alignment horizontal="right"/>
    </xf>
    <xf numFmtId="165" fontId="5" fillId="3" borderId="5" xfId="0" applyNumberFormat="1" applyFont="1" applyFill="1" applyBorder="1" applyAlignment="1">
      <alignment horizontal="right"/>
    </xf>
    <xf numFmtId="10" fontId="3" fillId="0" borderId="0" xfId="0" applyNumberFormat="1" applyFont="1"/>
    <xf numFmtId="0" fontId="8" fillId="0" borderId="0" xfId="0" applyFont="1"/>
    <xf numFmtId="0" fontId="9"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horizontal="left"/>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484273</xdr:colOff>
      <xdr:row>39</xdr:row>
      <xdr:rowOff>283210</xdr:rowOff>
    </xdr:from>
    <xdr:to>
      <xdr:col>11</xdr:col>
      <xdr:colOff>841827</xdr:colOff>
      <xdr:row>42</xdr:row>
      <xdr:rowOff>96520</xdr:rowOff>
    </xdr:to>
    <xdr:pic>
      <xdr:nvPicPr>
        <xdr:cNvPr id="2" name="Picture 1">
          <a:extLst>
            <a:ext uri="{FF2B5EF4-FFF2-40B4-BE49-F238E27FC236}">
              <a16:creationId xmlns:a16="http://schemas.microsoft.com/office/drawing/2014/main" id="{C20BCF5E-6100-4C55-A54D-C3A94CB5B611}"/>
            </a:ext>
          </a:extLst>
        </xdr:cNvPr>
        <xdr:cNvPicPr>
          <a:picLocks noChangeAspect="1"/>
        </xdr:cNvPicPr>
      </xdr:nvPicPr>
      <xdr:blipFill>
        <a:blip xmlns:r="http://schemas.openxmlformats.org/officeDocument/2006/relationships" r:embed="rId1"/>
        <a:stretch>
          <a:fillRect/>
        </a:stretch>
      </xdr:blipFill>
      <xdr:spPr>
        <a:xfrm>
          <a:off x="12217168" y="7716520"/>
          <a:ext cx="1369109" cy="48196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736B-97AF-4324-B974-A872DBBB0632}">
  <sheetPr>
    <tabColor theme="5" tint="0.79998168889431442"/>
    <pageSetUpPr fitToPage="1"/>
  </sheetPr>
  <dimension ref="B2:L43"/>
  <sheetViews>
    <sheetView showGridLines="0" tabSelected="1" zoomScaleNormal="100" workbookViewId="0">
      <selection activeCell="D14" sqref="D14"/>
    </sheetView>
  </sheetViews>
  <sheetFormatPr defaultColWidth="9.109375" defaultRowHeight="13.8" x14ac:dyDescent="0.25"/>
  <cols>
    <col min="1" max="1" width="4.88671875" style="3" customWidth="1"/>
    <col min="2" max="2" width="48.109375" style="3" customWidth="1"/>
    <col min="3" max="4" width="16.44140625" style="3" customWidth="1"/>
    <col min="5" max="5" width="11.77734375" style="3" customWidth="1"/>
    <col min="6" max="11" width="14.77734375" style="3" customWidth="1"/>
    <col min="12" max="12" width="12.88671875" style="3" customWidth="1"/>
    <col min="13" max="13" width="6" style="3" customWidth="1"/>
    <col min="14" max="14" width="5.5546875" style="3" customWidth="1"/>
    <col min="15" max="16384" width="9.109375" style="3"/>
  </cols>
  <sheetData>
    <row r="2" spans="2:12" ht="15" x14ac:dyDescent="0.25">
      <c r="B2" s="1" t="s">
        <v>0</v>
      </c>
      <c r="C2" s="2"/>
      <c r="D2" s="2"/>
      <c r="E2" s="2"/>
      <c r="F2" s="2"/>
      <c r="G2" s="2"/>
      <c r="H2" s="2"/>
      <c r="I2" s="2"/>
      <c r="J2" s="2"/>
      <c r="K2" s="2"/>
      <c r="L2" s="2"/>
    </row>
    <row r="4" spans="2:12" x14ac:dyDescent="0.25">
      <c r="B4" s="4"/>
      <c r="C4" s="4"/>
    </row>
    <row r="5" spans="2:12" ht="14.25" customHeight="1" x14ac:dyDescent="0.25">
      <c r="B5" s="5" t="s">
        <v>1</v>
      </c>
      <c r="C5" s="6" t="s">
        <v>2</v>
      </c>
      <c r="D5" s="7" t="s">
        <v>3</v>
      </c>
      <c r="E5" s="8"/>
      <c r="F5" s="9" t="s">
        <v>4</v>
      </c>
      <c r="G5" s="10"/>
      <c r="H5" s="10"/>
      <c r="I5" s="10"/>
      <c r="J5" s="10"/>
      <c r="K5" s="11"/>
      <c r="L5" s="6" t="s">
        <v>5</v>
      </c>
    </row>
    <row r="6" spans="2:12" ht="27.6" x14ac:dyDescent="0.25">
      <c r="B6" s="12"/>
      <c r="C6" s="13"/>
      <c r="D6" s="14" t="s">
        <v>6</v>
      </c>
      <c r="E6" s="15" t="s">
        <v>7</v>
      </c>
      <c r="F6" s="16" t="s">
        <v>8</v>
      </c>
      <c r="G6" s="17" t="s">
        <v>9</v>
      </c>
      <c r="H6" s="17" t="s">
        <v>10</v>
      </c>
      <c r="I6" s="17" t="s">
        <v>11</v>
      </c>
      <c r="J6" s="17" t="s">
        <v>12</v>
      </c>
      <c r="K6" s="18" t="s">
        <v>13</v>
      </c>
      <c r="L6" s="13"/>
    </row>
    <row r="7" spans="2:12" x14ac:dyDescent="0.25">
      <c r="B7" s="19" t="s">
        <v>14</v>
      </c>
      <c r="C7" s="20"/>
      <c r="D7" s="21"/>
      <c r="E7" s="22"/>
      <c r="F7" s="23"/>
      <c r="G7" s="23"/>
      <c r="H7" s="23"/>
      <c r="I7" s="23"/>
      <c r="J7" s="23"/>
      <c r="K7" s="23"/>
      <c r="L7" s="24"/>
    </row>
    <row r="8" spans="2:12" x14ac:dyDescent="0.25">
      <c r="B8" s="25" t="s">
        <v>30</v>
      </c>
      <c r="C8" s="26">
        <v>44274</v>
      </c>
      <c r="D8" s="27">
        <v>5322165.0186999999</v>
      </c>
      <c r="E8" s="28">
        <f>D8/$D$36</f>
        <v>5.048388921240347E-3</v>
      </c>
      <c r="F8" s="29">
        <v>-7.856693903205425E-3</v>
      </c>
      <c r="G8" s="29">
        <v>1.0240000000000027E-2</v>
      </c>
      <c r="H8" s="29">
        <v>2.7293177216956899E-2</v>
      </c>
      <c r="I8" s="29">
        <v>-1.0771680395798899E-2</v>
      </c>
      <c r="J8" s="29" t="s">
        <v>15</v>
      </c>
      <c r="K8" s="30" t="s">
        <v>15</v>
      </c>
      <c r="L8" s="31" t="s">
        <v>15</v>
      </c>
    </row>
    <row r="9" spans="2:12" s="39" customFormat="1" x14ac:dyDescent="0.25">
      <c r="B9" s="32" t="s">
        <v>16</v>
      </c>
      <c r="C9" s="33"/>
      <c r="D9" s="34">
        <v>5322165.0186999999</v>
      </c>
      <c r="E9" s="35">
        <f>D9/$D$36</f>
        <v>5.048388921240347E-3</v>
      </c>
      <c r="F9" s="36">
        <v>-7.856693903205425E-3</v>
      </c>
      <c r="G9" s="36">
        <v>1.0240000000000027E-2</v>
      </c>
      <c r="H9" s="36">
        <v>2.7293177216956899E-2</v>
      </c>
      <c r="I9" s="36">
        <v>-1.0771680395798899E-2</v>
      </c>
      <c r="J9" s="36" t="s">
        <v>15</v>
      </c>
      <c r="K9" s="37" t="s">
        <v>15</v>
      </c>
      <c r="L9" s="38" t="s">
        <v>15</v>
      </c>
    </row>
    <row r="10" spans="2:12" x14ac:dyDescent="0.25">
      <c r="B10" s="40" t="s">
        <v>17</v>
      </c>
      <c r="C10" s="20"/>
      <c r="D10" s="21"/>
      <c r="E10" s="22"/>
      <c r="F10" s="23"/>
      <c r="G10" s="23"/>
      <c r="H10" s="23"/>
      <c r="I10" s="23"/>
      <c r="J10" s="23"/>
      <c r="K10" s="23"/>
      <c r="L10" s="24"/>
    </row>
    <row r="11" spans="2:12" x14ac:dyDescent="0.25">
      <c r="B11" s="41" t="s">
        <v>31</v>
      </c>
      <c r="C11" s="42">
        <v>36433</v>
      </c>
      <c r="D11" s="43">
        <v>42228015</v>
      </c>
      <c r="E11" s="44">
        <f>D11/$D$36</f>
        <v>4.0055774735080221E-2</v>
      </c>
      <c r="F11" s="45">
        <v>-1.7399999999999999E-2</v>
      </c>
      <c r="G11" s="46">
        <v>2.9399999999999999E-2</v>
      </c>
      <c r="H11" s="46">
        <v>4.7500000000000001E-2</v>
      </c>
      <c r="I11" s="46">
        <v>5.9999999999999995E-4</v>
      </c>
      <c r="J11" s="46">
        <v>6.1999999999999998E-3</v>
      </c>
      <c r="K11" s="47">
        <v>8.3999999999999995E-3</v>
      </c>
      <c r="L11" s="48" t="s">
        <v>15</v>
      </c>
    </row>
    <row r="12" spans="2:12" x14ac:dyDescent="0.25">
      <c r="B12" s="41" t="s">
        <v>32</v>
      </c>
      <c r="C12" s="42">
        <v>40834</v>
      </c>
      <c r="D12" s="43">
        <v>31731148.579999998</v>
      </c>
      <c r="E12" s="44">
        <f>D12/$D$36</f>
        <v>3.0098874872660733E-2</v>
      </c>
      <c r="F12" s="45">
        <v>-1.5900000000000001E-2</v>
      </c>
      <c r="G12" s="46">
        <v>4.3900000000000002E-2</v>
      </c>
      <c r="H12" s="46">
        <v>5.9900000000000002E-2</v>
      </c>
      <c r="I12" s="46">
        <v>1.0500000000000001E-2</v>
      </c>
      <c r="J12" s="46">
        <v>1.32E-2</v>
      </c>
      <c r="K12" s="47" t="s">
        <v>15</v>
      </c>
      <c r="L12" s="48" t="s">
        <v>15</v>
      </c>
    </row>
    <row r="13" spans="2:12" x14ac:dyDescent="0.25">
      <c r="B13" s="41" t="s">
        <v>33</v>
      </c>
      <c r="C13" s="42">
        <v>36738</v>
      </c>
      <c r="D13" s="43">
        <v>174910988</v>
      </c>
      <c r="E13" s="44">
        <f>D13/$D$36</f>
        <v>0.16591343765550712</v>
      </c>
      <c r="F13" s="45">
        <v>-1.6136199413428809E-2</v>
      </c>
      <c r="G13" s="46">
        <v>3.9014127843827628E-2</v>
      </c>
      <c r="H13" s="46">
        <v>5.5872306902253088E-2</v>
      </c>
      <c r="I13" s="46">
        <v>1.6392992287988406E-2</v>
      </c>
      <c r="J13" s="46">
        <v>1.7961055724586172E-2</v>
      </c>
      <c r="K13" s="47">
        <v>2.0008126073611132E-2</v>
      </c>
      <c r="L13" s="48" t="s">
        <v>15</v>
      </c>
    </row>
    <row r="14" spans="2:12" x14ac:dyDescent="0.25">
      <c r="B14" s="41" t="s">
        <v>34</v>
      </c>
      <c r="C14" s="42">
        <v>37816</v>
      </c>
      <c r="D14" s="43">
        <v>118173055.17996401</v>
      </c>
      <c r="E14" s="44">
        <f>D14/$D$36</f>
        <v>0.11209414598448075</v>
      </c>
      <c r="F14" s="45">
        <v>-1.1306901615271826E-2</v>
      </c>
      <c r="G14" s="49">
        <v>1.5688640820636545E-2</v>
      </c>
      <c r="H14" s="49">
        <v>3.9709038506273053E-2</v>
      </c>
      <c r="I14" s="49">
        <v>-3.4474522305137922E-3</v>
      </c>
      <c r="J14" s="49">
        <v>4.0885052497099394E-3</v>
      </c>
      <c r="K14" s="50">
        <v>1.3404697838321988E-2</v>
      </c>
      <c r="L14" s="51" t="s">
        <v>15</v>
      </c>
    </row>
    <row r="15" spans="2:12" s="39" customFormat="1" x14ac:dyDescent="0.25">
      <c r="B15" s="32" t="s">
        <v>16</v>
      </c>
      <c r="C15" s="52"/>
      <c r="D15" s="53">
        <v>367043206.75996399</v>
      </c>
      <c r="E15" s="54">
        <f>D15/$D$36</f>
        <v>0.34816223324772883</v>
      </c>
      <c r="F15" s="55">
        <v>-1.4706340600974114E-2</v>
      </c>
      <c r="G15" s="36">
        <v>3.0820554964195161E-2</v>
      </c>
      <c r="H15" s="36">
        <v>5.0053358772865222E-2</v>
      </c>
      <c r="I15" s="36">
        <v>7.6787482560188398E-3</v>
      </c>
      <c r="J15" s="36">
        <v>1.172995967164046E-2</v>
      </c>
      <c r="K15" s="37">
        <v>1.621901267852352E-2</v>
      </c>
      <c r="L15" s="38" t="s">
        <v>15</v>
      </c>
    </row>
    <row r="16" spans="2:12" s="39" customFormat="1" ht="27.6" x14ac:dyDescent="0.25">
      <c r="B16" s="56" t="s">
        <v>18</v>
      </c>
      <c r="C16" s="57"/>
      <c r="D16" s="58"/>
      <c r="E16" s="59"/>
      <c r="F16" s="60"/>
      <c r="G16" s="60"/>
      <c r="H16" s="60"/>
      <c r="I16" s="60"/>
      <c r="J16" s="60"/>
      <c r="K16" s="61"/>
      <c r="L16" s="62">
        <v>133342</v>
      </c>
    </row>
    <row r="17" spans="2:12" x14ac:dyDescent="0.25">
      <c r="B17" s="40" t="s">
        <v>19</v>
      </c>
      <c r="C17" s="20"/>
      <c r="D17" s="21"/>
      <c r="E17" s="22"/>
      <c r="F17" s="23"/>
      <c r="G17" s="23"/>
      <c r="H17" s="23"/>
      <c r="I17" s="23"/>
      <c r="J17" s="23"/>
      <c r="K17" s="23"/>
      <c r="L17" s="24"/>
    </row>
    <row r="18" spans="2:12" x14ac:dyDescent="0.25">
      <c r="B18" s="41" t="s">
        <v>35</v>
      </c>
      <c r="C18" s="42">
        <v>36606</v>
      </c>
      <c r="D18" s="43">
        <v>22816755</v>
      </c>
      <c r="E18" s="44">
        <f>D18/$D$36</f>
        <v>2.1643044279147747E-2</v>
      </c>
      <c r="F18" s="45">
        <v>-2.86E-2</v>
      </c>
      <c r="G18" s="46">
        <v>3.9600000000000003E-2</v>
      </c>
      <c r="H18" s="46">
        <v>5.96E-2</v>
      </c>
      <c r="I18" s="46">
        <v>1.12E-2</v>
      </c>
      <c r="J18" s="46">
        <v>1.2800000000000001E-2</v>
      </c>
      <c r="K18" s="47">
        <v>1.4500000000000001E-2</v>
      </c>
      <c r="L18" s="48" t="s">
        <v>15</v>
      </c>
    </row>
    <row r="19" spans="2:12" x14ac:dyDescent="0.25">
      <c r="B19" s="41" t="s">
        <v>36</v>
      </c>
      <c r="C19" s="42">
        <v>38245</v>
      </c>
      <c r="D19" s="43">
        <v>102323939</v>
      </c>
      <c r="E19" s="44">
        <f>D19/$D$36</f>
        <v>9.7060320040856518E-2</v>
      </c>
      <c r="F19" s="45">
        <v>-2.2379226513600026E-2</v>
      </c>
      <c r="G19" s="46">
        <v>5.7635340800611834E-2</v>
      </c>
      <c r="H19" s="46">
        <v>7.6192103411327539E-2</v>
      </c>
      <c r="I19" s="46">
        <v>3.4212571449875995E-2</v>
      </c>
      <c r="J19" s="46">
        <v>3.240066701175337E-2</v>
      </c>
      <c r="K19" s="47">
        <v>3.1337202025692124E-2</v>
      </c>
      <c r="L19" s="48" t="s">
        <v>15</v>
      </c>
    </row>
    <row r="20" spans="2:12" s="39" customFormat="1" x14ac:dyDescent="0.25">
      <c r="B20" s="32" t="s">
        <v>16</v>
      </c>
      <c r="C20" s="52"/>
      <c r="D20" s="53">
        <v>125140694</v>
      </c>
      <c r="E20" s="54">
        <f>D20/$D$36</f>
        <v>0.11870336432000426</v>
      </c>
      <c r="F20" s="55">
        <v>-2.3513452799333139E-2</v>
      </c>
      <c r="G20" s="36">
        <v>5.4346978404371138E-2</v>
      </c>
      <c r="H20" s="36">
        <v>7.3166884784436073E-2</v>
      </c>
      <c r="I20" s="36">
        <v>3.0016716465311056E-2</v>
      </c>
      <c r="J20" s="36">
        <v>2.8826900535408279E-2</v>
      </c>
      <c r="K20" s="37">
        <v>2.8267294857798993E-2</v>
      </c>
      <c r="L20" s="38" t="s">
        <v>15</v>
      </c>
    </row>
    <row r="21" spans="2:12" x14ac:dyDescent="0.25">
      <c r="B21" s="40" t="s">
        <v>20</v>
      </c>
      <c r="C21" s="20"/>
      <c r="D21" s="21"/>
      <c r="E21" s="22"/>
      <c r="F21" s="23"/>
      <c r="G21" s="23"/>
      <c r="H21" s="23"/>
      <c r="I21" s="23"/>
      <c r="J21" s="23"/>
      <c r="K21" s="23"/>
      <c r="L21" s="24"/>
    </row>
    <row r="22" spans="2:12" x14ac:dyDescent="0.25">
      <c r="B22" s="41" t="s">
        <v>37</v>
      </c>
      <c r="C22" s="42">
        <v>40834</v>
      </c>
      <c r="D22" s="43">
        <v>36205018.810000002</v>
      </c>
      <c r="E22" s="44">
        <f>D22/$D$36</f>
        <v>3.4342605915355061E-2</v>
      </c>
      <c r="F22" s="45">
        <v>-2.3699999999999999E-2</v>
      </c>
      <c r="G22" s="46">
        <v>8.6800000000000002E-2</v>
      </c>
      <c r="H22" s="46">
        <v>0.1048</v>
      </c>
      <c r="I22" s="46">
        <v>5.16E-2</v>
      </c>
      <c r="J22" s="46">
        <v>5.0900000000000001E-2</v>
      </c>
      <c r="K22" s="47" t="s">
        <v>15</v>
      </c>
      <c r="L22" s="48" t="s">
        <v>15</v>
      </c>
    </row>
    <row r="23" spans="2:12" x14ac:dyDescent="0.25">
      <c r="B23" s="41" t="s">
        <v>38</v>
      </c>
      <c r="C23" s="42">
        <v>37834</v>
      </c>
      <c r="D23" s="43">
        <v>238906162.026867</v>
      </c>
      <c r="E23" s="44">
        <f>D23/$D$36</f>
        <v>0.22661665268828668</v>
      </c>
      <c r="F23" s="45">
        <v>-1.6131206470455999E-2</v>
      </c>
      <c r="G23" s="46">
        <v>6.2809435977089587E-2</v>
      </c>
      <c r="H23" s="46">
        <v>7.3418492925906298E-2</v>
      </c>
      <c r="I23" s="46">
        <v>3.1534709644900127E-2</v>
      </c>
      <c r="J23" s="46">
        <v>3.6164013815490836E-2</v>
      </c>
      <c r="K23" s="47">
        <v>3.7309638359299235E-2</v>
      </c>
      <c r="L23" s="48" t="s">
        <v>15</v>
      </c>
    </row>
    <row r="24" spans="2:12" s="39" customFormat="1" x14ac:dyDescent="0.25">
      <c r="B24" s="32" t="s">
        <v>16</v>
      </c>
      <c r="C24" s="52"/>
      <c r="D24" s="53">
        <v>275111180.83686697</v>
      </c>
      <c r="E24" s="54">
        <f>D24/$D$36</f>
        <v>0.26095925860364172</v>
      </c>
      <c r="F24" s="55">
        <v>-1.712727035732739E-2</v>
      </c>
      <c r="G24" s="36">
        <v>6.596662798604333E-2</v>
      </c>
      <c r="H24" s="36">
        <v>7.7548343448329921E-2</v>
      </c>
      <c r="I24" s="36">
        <v>3.4175330111595285E-2</v>
      </c>
      <c r="J24" s="36">
        <v>3.8103290348604248E-2</v>
      </c>
      <c r="K24" s="37">
        <v>3.7309638359299235E-2</v>
      </c>
      <c r="L24" s="38" t="s">
        <v>15</v>
      </c>
    </row>
    <row r="25" spans="2:12" s="39" customFormat="1" ht="27.6" x14ac:dyDescent="0.25">
      <c r="B25" s="56" t="s">
        <v>21</v>
      </c>
      <c r="C25" s="57"/>
      <c r="D25" s="58"/>
      <c r="E25" s="59"/>
      <c r="F25" s="60"/>
      <c r="G25" s="60"/>
      <c r="H25" s="60"/>
      <c r="I25" s="60"/>
      <c r="J25" s="60"/>
      <c r="K25" s="61"/>
      <c r="L25" s="62">
        <v>168257</v>
      </c>
    </row>
    <row r="26" spans="2:12" x14ac:dyDescent="0.25">
      <c r="B26" s="40" t="s">
        <v>22</v>
      </c>
      <c r="C26" s="20"/>
      <c r="D26" s="21"/>
      <c r="E26" s="22"/>
      <c r="F26" s="23"/>
      <c r="G26" s="23"/>
      <c r="H26" s="23"/>
      <c r="I26" s="23"/>
      <c r="J26" s="23"/>
      <c r="K26" s="23"/>
      <c r="L26" s="24"/>
    </row>
    <row r="27" spans="2:12" x14ac:dyDescent="0.25">
      <c r="B27" s="41" t="s">
        <v>39</v>
      </c>
      <c r="C27" s="42">
        <v>45203</v>
      </c>
      <c r="D27" s="43">
        <v>3295887</v>
      </c>
      <c r="E27" s="44">
        <f t="shared" ref="E27:E34" si="0">D27/$D$36</f>
        <v>3.1263441396494566E-3</v>
      </c>
      <c r="F27" s="45">
        <v>-3.4599999999999999E-2</v>
      </c>
      <c r="G27" s="46">
        <v>0.13220000000000001</v>
      </c>
      <c r="H27" s="46" t="s">
        <v>15</v>
      </c>
      <c r="I27" s="46" t="s">
        <v>15</v>
      </c>
      <c r="J27" s="46" t="s">
        <v>15</v>
      </c>
      <c r="K27" s="47" t="s">
        <v>15</v>
      </c>
      <c r="L27" s="48" t="s">
        <v>15</v>
      </c>
    </row>
    <row r="28" spans="2:12" x14ac:dyDescent="0.25">
      <c r="B28" s="41" t="s">
        <v>40</v>
      </c>
      <c r="C28" s="42">
        <v>44274</v>
      </c>
      <c r="D28" s="43">
        <v>57631651.879100002</v>
      </c>
      <c r="E28" s="44">
        <f t="shared" si="0"/>
        <v>5.4667037161936036E-2</v>
      </c>
      <c r="F28" s="45">
        <v>-3.6763786419907407E-2</v>
      </c>
      <c r="G28" s="46">
        <v>9.5888462085645276E-2</v>
      </c>
      <c r="H28" s="46">
        <v>0.13484363647118536</v>
      </c>
      <c r="I28" s="46">
        <v>9.0301639220631946E-2</v>
      </c>
      <c r="J28" s="46" t="s">
        <v>15</v>
      </c>
      <c r="K28" s="47" t="s">
        <v>15</v>
      </c>
      <c r="L28" s="48" t="s">
        <v>15</v>
      </c>
    </row>
    <row r="29" spans="2:12" x14ac:dyDescent="0.25">
      <c r="B29" s="41" t="s">
        <v>41</v>
      </c>
      <c r="C29" s="42">
        <v>44341</v>
      </c>
      <c r="D29" s="43">
        <v>6463824.1699999999</v>
      </c>
      <c r="E29" s="44">
        <f t="shared" si="0"/>
        <v>6.1313202830084925E-3</v>
      </c>
      <c r="F29" s="45">
        <v>-3.8199999999999998E-2</v>
      </c>
      <c r="G29" s="46">
        <v>5.8999999999999997E-2</v>
      </c>
      <c r="H29" s="46">
        <v>7.6499999999999999E-2</v>
      </c>
      <c r="I29" s="46" t="s">
        <v>15</v>
      </c>
      <c r="J29" s="46" t="s">
        <v>15</v>
      </c>
      <c r="K29" s="47" t="s">
        <v>15</v>
      </c>
      <c r="L29" s="48" t="s">
        <v>15</v>
      </c>
    </row>
    <row r="30" spans="2:12" x14ac:dyDescent="0.25">
      <c r="B30" s="41" t="s">
        <v>42</v>
      </c>
      <c r="C30" s="42">
        <v>45903</v>
      </c>
      <c r="D30" s="43">
        <v>825735.99</v>
      </c>
      <c r="E30" s="44">
        <f t="shared" si="0"/>
        <v>7.8325952110437711E-4</v>
      </c>
      <c r="F30" s="45">
        <v>-2.8500000000000001E-2</v>
      </c>
      <c r="G30" s="46" t="s">
        <v>15</v>
      </c>
      <c r="H30" s="46" t="s">
        <v>15</v>
      </c>
      <c r="I30" s="46" t="s">
        <v>15</v>
      </c>
      <c r="J30" s="46" t="s">
        <v>15</v>
      </c>
      <c r="K30" s="47" t="s">
        <v>15</v>
      </c>
      <c r="L30" s="48" t="s">
        <v>15</v>
      </c>
    </row>
    <row r="31" spans="2:12" x14ac:dyDescent="0.25">
      <c r="B31" s="41" t="s">
        <v>43</v>
      </c>
      <c r="C31" s="42">
        <v>44249</v>
      </c>
      <c r="D31" s="43">
        <v>32290775</v>
      </c>
      <c r="E31" s="44">
        <f t="shared" si="0"/>
        <v>3.0629713696491773E-2</v>
      </c>
      <c r="F31" s="45">
        <v>-4.0897656314266673E-2</v>
      </c>
      <c r="G31" s="46">
        <v>9.5778809629437411E-2</v>
      </c>
      <c r="H31" s="46">
        <v>0.13153233197423075</v>
      </c>
      <c r="I31" s="46">
        <v>9.0445295428154049E-2</v>
      </c>
      <c r="J31" s="46" t="s">
        <v>15</v>
      </c>
      <c r="K31" s="47" t="s">
        <v>15</v>
      </c>
      <c r="L31" s="48" t="s">
        <v>15</v>
      </c>
    </row>
    <row r="32" spans="2:12" x14ac:dyDescent="0.25">
      <c r="B32" s="41" t="s">
        <v>44</v>
      </c>
      <c r="C32" s="42">
        <v>44446</v>
      </c>
      <c r="D32" s="43">
        <v>25034990.760538001</v>
      </c>
      <c r="E32" s="44">
        <f t="shared" si="0"/>
        <v>2.3747172354630565E-2</v>
      </c>
      <c r="F32" s="45">
        <v>-5.3353775392870742E-2</v>
      </c>
      <c r="G32" s="46">
        <v>7.5978043042607107E-2</v>
      </c>
      <c r="H32" s="46">
        <v>0.1043615430339595</v>
      </c>
      <c r="I32" s="46" t="s">
        <v>15</v>
      </c>
      <c r="J32" s="46" t="s">
        <v>15</v>
      </c>
      <c r="K32" s="47" t="s">
        <v>15</v>
      </c>
      <c r="L32" s="48" t="s">
        <v>15</v>
      </c>
    </row>
    <row r="33" spans="2:12" x14ac:dyDescent="0.25">
      <c r="B33" s="41" t="s">
        <v>45</v>
      </c>
      <c r="C33" s="42">
        <v>39078</v>
      </c>
      <c r="D33" s="43">
        <v>156070278.06765801</v>
      </c>
      <c r="E33" s="44">
        <f t="shared" si="0"/>
        <v>0.14804190775056417</v>
      </c>
      <c r="F33" s="45">
        <v>-2.4369375079224296E-2</v>
      </c>
      <c r="G33" s="46">
        <v>0.12009750418394813</v>
      </c>
      <c r="H33" s="46">
        <v>0.11288544469389361</v>
      </c>
      <c r="I33" s="46">
        <v>7.615326607808437E-2</v>
      </c>
      <c r="J33" s="46">
        <v>8.4964596168207063E-2</v>
      </c>
      <c r="K33" s="47">
        <v>6.8903846770927757E-2</v>
      </c>
      <c r="L33" s="48" t="s">
        <v>15</v>
      </c>
    </row>
    <row r="34" spans="2:12" s="39" customFormat="1" x14ac:dyDescent="0.25">
      <c r="B34" s="32" t="s">
        <v>16</v>
      </c>
      <c r="C34" s="52"/>
      <c r="D34" s="53">
        <v>281613142.86729604</v>
      </c>
      <c r="E34" s="54">
        <f t="shared" si="0"/>
        <v>0.26712675490738491</v>
      </c>
      <c r="F34" s="55">
        <v>-3.1827031706270562E-2</v>
      </c>
      <c r="G34" s="36">
        <v>0.10713381044551568</v>
      </c>
      <c r="H34" s="36">
        <v>0.11799920237017079</v>
      </c>
      <c r="I34" s="36">
        <v>8.1344049357286785E-2</v>
      </c>
      <c r="J34" s="36">
        <v>8.4964596168207063E-2</v>
      </c>
      <c r="K34" s="37">
        <v>6.8903846770927757E-2</v>
      </c>
      <c r="L34" s="38" t="s">
        <v>15</v>
      </c>
    </row>
    <row r="35" spans="2:12" ht="27.6" x14ac:dyDescent="0.25">
      <c r="B35" s="56" t="s">
        <v>23</v>
      </c>
      <c r="C35" s="57"/>
      <c r="D35" s="58"/>
      <c r="E35" s="59"/>
      <c r="F35" s="60"/>
      <c r="G35" s="60"/>
      <c r="H35" s="60"/>
      <c r="I35" s="60"/>
      <c r="J35" s="60"/>
      <c r="K35" s="61"/>
      <c r="L35" s="62">
        <v>148803</v>
      </c>
    </row>
    <row r="36" spans="2:12" s="39" customFormat="1" x14ac:dyDescent="0.25">
      <c r="B36" s="63" t="s">
        <v>24</v>
      </c>
      <c r="C36" s="63"/>
      <c r="D36" s="64">
        <f>D9+D15+D20+D24+D34</f>
        <v>1054230389.4828269</v>
      </c>
      <c r="E36" s="65">
        <f>D36/$D$36</f>
        <v>1</v>
      </c>
      <c r="F36" s="66">
        <v>-2.0922353459438662E-2</v>
      </c>
      <c r="G36" s="67">
        <v>6.3031784050967599E-2</v>
      </c>
      <c r="H36" s="67">
        <v>7.7850367316644783E-2</v>
      </c>
      <c r="I36" s="67">
        <v>3.5273044950495866E-2</v>
      </c>
      <c r="J36" s="67">
        <v>3.4283189608573982E-2</v>
      </c>
      <c r="K36" s="68">
        <v>3.3483968877928844E-2</v>
      </c>
      <c r="L36" s="69">
        <v>450402</v>
      </c>
    </row>
    <row r="37" spans="2:12" x14ac:dyDescent="0.25">
      <c r="E37" s="70"/>
    </row>
    <row r="38" spans="2:12" x14ac:dyDescent="0.25">
      <c r="B38" s="71" t="s">
        <v>25</v>
      </c>
      <c r="E38" s="70"/>
    </row>
    <row r="40" spans="2:12" ht="26.4" customHeight="1" x14ac:dyDescent="0.25">
      <c r="B40" s="72" t="s">
        <v>26</v>
      </c>
      <c r="C40" s="72"/>
      <c r="D40" s="72"/>
      <c r="E40" s="72"/>
      <c r="F40" s="72"/>
      <c r="G40" s="72"/>
      <c r="H40" s="72"/>
      <c r="I40" s="72"/>
      <c r="J40" s="72"/>
      <c r="K40" s="72"/>
      <c r="L40" s="73"/>
    </row>
    <row r="41" spans="2:12" x14ac:dyDescent="0.25">
      <c r="B41" s="74" t="s">
        <v>27</v>
      </c>
      <c r="C41" s="74"/>
      <c r="D41" s="74"/>
      <c r="E41" s="74"/>
      <c r="F41" s="74"/>
      <c r="G41" s="74"/>
      <c r="H41" s="74"/>
      <c r="I41" s="74"/>
      <c r="J41" s="74"/>
      <c r="K41" s="74"/>
      <c r="L41" s="75"/>
    </row>
    <row r="42" spans="2:12" x14ac:dyDescent="0.25">
      <c r="B42" s="72" t="s">
        <v>28</v>
      </c>
      <c r="C42" s="72"/>
      <c r="D42" s="72"/>
      <c r="E42" s="72"/>
      <c r="F42" s="72"/>
      <c r="G42" s="72"/>
      <c r="H42" s="72"/>
      <c r="I42" s="72"/>
      <c r="J42" s="72"/>
      <c r="K42" s="72"/>
      <c r="L42" s="73"/>
    </row>
    <row r="43" spans="2:12" x14ac:dyDescent="0.25">
      <c r="B43" s="76" t="s">
        <v>29</v>
      </c>
      <c r="C43" s="76"/>
      <c r="D43" s="76"/>
      <c r="E43" s="76"/>
      <c r="F43" s="76"/>
      <c r="G43" s="76"/>
      <c r="H43" s="76"/>
    </row>
  </sheetData>
  <mergeCells count="8">
    <mergeCell ref="B41:K41"/>
    <mergeCell ref="B42:K42"/>
    <mergeCell ref="B5:B6"/>
    <mergeCell ref="C5:C6"/>
    <mergeCell ref="D5:E5"/>
    <mergeCell ref="F5:K5"/>
    <mergeCell ref="L5:L6"/>
    <mergeCell ref="B40:K40"/>
  </mergeCells>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Kopsavilkums 31.03.2026</vt:lpstr>
      <vt:lpstr>'Kopsavilkums 31.03.2026'!Print_Area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Jakovels</dc:creator>
  <cp:lastModifiedBy>Arnis Jakovels</cp:lastModifiedBy>
  <cp:lastPrinted>2026-05-29T09:52:10Z</cp:lastPrinted>
  <dcterms:created xsi:type="dcterms:W3CDTF">2026-05-29T09:51:01Z</dcterms:created>
  <dcterms:modified xsi:type="dcterms:W3CDTF">2026-05-29T09:53:08Z</dcterms:modified>
</cp:coreProperties>
</file>