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gcapital-my.sharepoint.com/personal/arnis_agcapital_onmicrosoft_com/Documents/.Customers/FNA-pensijas/P3L/Sūtīšanai/"/>
    </mc:Choice>
  </mc:AlternateContent>
  <xr:revisionPtr revIDLastSave="1" documentId="8_{8BD76DA3-4AEC-4C29-B110-7ECEF613E68F}" xr6:coauthVersionLast="47" xr6:coauthVersionMax="47" xr10:uidLastSave="{441F6B41-6F86-4C0B-8961-CA9EEA27D7C6}"/>
  <bookViews>
    <workbookView xWindow="28680" yWindow="-120" windowWidth="29040" windowHeight="15720" xr2:uid="{37383549-DB7A-45D2-9845-B6F8ED9BE77C}"/>
  </bookViews>
  <sheets>
    <sheet name="Kopsavilkums 30.06.2025" sheetId="1" r:id="rId1"/>
  </sheets>
  <definedNames>
    <definedName name="_xlnm.Print_Area" localSheetId="0">'Kopsavilkums 30.06.2025'!$A$1:$M$44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3" i="1"/>
  <c r="E31" i="1"/>
  <c r="E24" i="1"/>
  <c r="E15" i="1"/>
  <c r="E12" i="1"/>
  <c r="E11" i="1"/>
  <c r="D36" i="1"/>
  <c r="E13" i="1" l="1"/>
  <c r="E21" i="1"/>
  <c r="E18" i="1"/>
  <c r="E25" i="1"/>
  <c r="E30" i="1"/>
  <c r="E36" i="1"/>
  <c r="E19" i="1"/>
  <c r="E14" i="1"/>
  <c r="E28" i="1"/>
  <c r="E29" i="1"/>
  <c r="E8" i="1"/>
  <c r="E32" i="1"/>
  <c r="E23" i="1"/>
  <c r="E20" i="1"/>
  <c r="E9" i="1"/>
</calcChain>
</file>

<file path=xl/sharedStrings.xml><?xml version="1.0" encoding="utf-8"?>
<sst xmlns="http://schemas.openxmlformats.org/spreadsheetml/2006/main" count="94" uniqueCount="46">
  <si>
    <t>Pensiju 3. līmeņa pensiju plānu datu apkopojums 30.06.2025.*</t>
  </si>
  <si>
    <t>Pensiju plāni</t>
  </si>
  <si>
    <t>Plāna darbības sākums</t>
  </si>
  <si>
    <t>Aktīvu vērtība</t>
  </si>
  <si>
    <t>Vēsturiskais ienesīgums, %</t>
  </si>
  <si>
    <t>Dalībnieku skaits</t>
  </si>
  <si>
    <t>EUR</t>
  </si>
  <si>
    <t>%</t>
  </si>
  <si>
    <t>Kopš gada sākuma</t>
  </si>
  <si>
    <t>1 gads</t>
  </si>
  <si>
    <t>3 gadi</t>
  </si>
  <si>
    <t>5 gadi</t>
  </si>
  <si>
    <t>10 gadi</t>
  </si>
  <si>
    <t>15 gadi</t>
  </si>
  <si>
    <t>Konservatīvie plāni</t>
  </si>
  <si>
    <t>-</t>
  </si>
  <si>
    <t>KOPĀ</t>
  </si>
  <si>
    <t>Sabalansētie plāni</t>
  </si>
  <si>
    <t>DALĪBNIEKU SKAITS KOPĀ (KONSERVATĪVAJOS UN SABALANSĒTAJOS PLĀNOS)</t>
  </si>
  <si>
    <t>Aktīvie plāni 50%</t>
  </si>
  <si>
    <t>Aktīvie plāni 75%</t>
  </si>
  <si>
    <t>DALĪBNIEKU SKAITS KOPĀ (AKTĪVAJOS 50% UN AKTĪVAJOS 75% PLĀNOS)</t>
  </si>
  <si>
    <t>Aktīvie plāni 100%</t>
  </si>
  <si>
    <t>DALĪBNIEKU SKAITS KOPĀ (AKTĪVAJOS 100% PLĀNOS)</t>
  </si>
  <si>
    <t>Kopā</t>
  </si>
  <si>
    <t>* Finanšu nozares asociācijas asociēto biedru un Indexo Atklātais Pensiju Fonds AS dati</t>
  </si>
  <si>
    <t>1) Pensiju plāna ienesīgums aprēķināts kā NAV (jeb pensiju plāna daļas vērtības) izmaiņas par attiecīgo periodu, proti, dalot aprēķina perioda beigu NAV ar NAV iepriekšējā perioda beigās. Pensiju plāna daļas vērtības noteikšanā tiek iekļautas pensiju fonda, līdzekļu pārvaldīšanas un turēšanas izmaksas, kas tiek segtas no pensiju plāna aktīviem;</t>
  </si>
  <si>
    <t>2) Aprēķinos tiek izmantoti pensiju fondu sniegtie dati;</t>
  </si>
  <si>
    <t>3) Ienesīgums aprēķināts kā vidēji svērtais ienesīgums, izmantojot datus par individuāliem pensiju plāniem un aktīvu vērtību uz perioda beigām;</t>
  </si>
  <si>
    <t>4) Trīs, piecu, desmit un piecpadsmit gadu ienesīgums izteikts gada procentos.</t>
  </si>
  <si>
    <t>INDEXO Obligāciju plāns</t>
  </si>
  <si>
    <t>CBL Sabalansētais</t>
  </si>
  <si>
    <t>Luminor Nākotne 55+</t>
  </si>
  <si>
    <t>SEB Sabalansētais</t>
  </si>
  <si>
    <t>Swedbank Stabilitāte+25</t>
  </si>
  <si>
    <t>CBL Aktīvais</t>
  </si>
  <si>
    <t>CBL Aktīvais USD</t>
  </si>
  <si>
    <t>SEB Aktīvais pensiju plāns</t>
  </si>
  <si>
    <t>Luminor Nākotne 50-55</t>
  </si>
  <si>
    <t>Swedbank Dinamika+60</t>
  </si>
  <si>
    <t>CBL Indeksu</t>
  </si>
  <si>
    <t>INDEXO Akciju plāns</t>
  </si>
  <si>
    <t>Luminor Ilgtspējīgā nākotne 16-50 indekss</t>
  </si>
  <si>
    <t>SEB Klimata Indeksu pensiju plāns</t>
  </si>
  <si>
    <t>Swedbank Dinamika Indekss</t>
  </si>
  <si>
    <t>Swedbank Dinamika+100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</si>
</sst>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_ ;[Red]\-#,##0\ "/>
  </numFmts>
  <fonts count="10" x14ac:knownFonts="1">
    <font>
      <sz val="11"/>
      <color theme="1"/>
      <name val="Calibri"/>
      <family val="2"/>
      <scheme val="minor"/>
    </font>
    <font>
      <b/>
      <sz val="12"/>
      <color theme="4" tint="-0.499984740745262"/>
      <name val="Cambria"/>
      <family val="1"/>
      <charset val="186"/>
    </font>
    <font>
      <b/>
      <sz val="11"/>
      <color theme="4" tint="-0.499984740745262"/>
      <name val="Cambria"/>
      <family val="1"/>
      <charset val="186"/>
    </font>
    <font>
      <sz val="11"/>
      <color theme="4" tint="-0.499984740745262"/>
      <name val="Cambria"/>
      <family val="1"/>
      <charset val="186"/>
    </font>
    <font>
      <b/>
      <i/>
      <sz val="11"/>
      <color theme="4" tint="-0.499984740745262"/>
      <name val="Cambria"/>
      <family val="1"/>
      <charset val="186"/>
    </font>
    <font>
      <b/>
      <sz val="11"/>
      <color theme="4" tint="-0.499984740745262"/>
      <name val="Cambria"/>
      <family val="1"/>
    </font>
    <font>
      <i/>
      <sz val="11"/>
      <color theme="4" tint="-0.499984740745262"/>
      <name val="Cambria"/>
      <family val="1"/>
      <charset val="186"/>
    </font>
    <font>
      <b/>
      <i/>
      <sz val="11"/>
      <color theme="4" tint="-0.499984740745262"/>
      <name val="Cambria"/>
      <family val="1"/>
    </font>
    <font>
      <i/>
      <sz val="11"/>
      <color theme="4" tint="-0.499984740745262"/>
      <name val="Cambria"/>
      <family val="1"/>
    </font>
    <font>
      <i/>
      <sz val="10"/>
      <color theme="4" tint="-0.499984740745262"/>
      <name val="Cambria"/>
      <family val="1"/>
      <charset val="186"/>
    </font>
  </fonts>
  <fills count="7">
    <fill>
      <patternFill patternType="none"/>
    </fill>
    <fill>
      <patternFill patternType="gray125"/>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4">
    <xf numFmtId="0" fontId="0" fillId="0" borderId="0" xfId="0"/>
    <xf numFmtId="0" fontId="1" fillId="2" borderId="1" xfId="0" applyFont="1" applyFill="1" applyBorder="1" applyAlignment="1">
      <alignment horizontal="centerContinuous" vertical="center"/>
    </xf>
    <xf numFmtId="0" fontId="2" fillId="2" borderId="1" xfId="0" applyFont="1" applyFill="1" applyBorder="1" applyAlignment="1">
      <alignment horizontal="centerContinuous" vertical="center"/>
    </xf>
    <xf numFmtId="0" fontId="3" fillId="0" borderId="0" xfId="0" applyFont="1"/>
    <xf numFmtId="0" fontId="2"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xf>
    <xf numFmtId="0" fontId="2" fillId="3" borderId="1" xfId="0" applyFont="1" applyFill="1" applyBorder="1" applyAlignment="1">
      <alignment horizontal="center"/>
    </xf>
    <xf numFmtId="0" fontId="2" fillId="3" borderId="3" xfId="0" applyFont="1" applyFill="1" applyBorder="1" applyAlignment="1">
      <alignment horizont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5" xfId="0" applyFont="1" applyFill="1" applyBorder="1"/>
    <xf numFmtId="0" fontId="3" fillId="4" borderId="4" xfId="0" applyFont="1" applyFill="1" applyBorder="1"/>
    <xf numFmtId="3" fontId="3" fillId="4" borderId="1" xfId="0" applyNumberFormat="1" applyFont="1" applyFill="1" applyBorder="1"/>
    <xf numFmtId="10" fontId="6" fillId="4" borderId="1" xfId="0" applyNumberFormat="1" applyFont="1" applyFill="1" applyBorder="1"/>
    <xf numFmtId="164" fontId="3" fillId="4" borderId="1" xfId="0" applyNumberFormat="1" applyFont="1" applyFill="1" applyBorder="1" applyAlignment="1">
      <alignment horizontal="right"/>
    </xf>
    <xf numFmtId="165" fontId="3" fillId="4" borderId="3" xfId="0" applyNumberFormat="1" applyFont="1" applyFill="1" applyBorder="1" applyAlignment="1">
      <alignment horizontal="right"/>
    </xf>
    <xf numFmtId="0" fontId="3" fillId="5" borderId="2" xfId="0" applyFont="1" applyFill="1" applyBorder="1"/>
    <xf numFmtId="14" fontId="3" fillId="5" borderId="7" xfId="0" applyNumberFormat="1" applyFont="1" applyFill="1" applyBorder="1" applyAlignment="1">
      <alignment horizontal="center"/>
    </xf>
    <xf numFmtId="3" fontId="3" fillId="6" borderId="7" xfId="0" applyNumberFormat="1" applyFont="1" applyFill="1" applyBorder="1"/>
    <xf numFmtId="10" fontId="6" fillId="6" borderId="8" xfId="0" applyNumberFormat="1" applyFont="1" applyFill="1" applyBorder="1"/>
    <xf numFmtId="164" fontId="3" fillId="5" borderId="9" xfId="0" applyNumberFormat="1" applyFont="1" applyFill="1" applyBorder="1" applyAlignment="1">
      <alignment horizontal="right"/>
    </xf>
    <xf numFmtId="164" fontId="3" fillId="5" borderId="10" xfId="0" applyNumberFormat="1" applyFont="1" applyFill="1" applyBorder="1" applyAlignment="1">
      <alignment horizontal="right"/>
    </xf>
    <xf numFmtId="165" fontId="3" fillId="5" borderId="11" xfId="0" applyNumberFormat="1" applyFont="1" applyFill="1" applyBorder="1" applyAlignment="1">
      <alignment horizontal="right"/>
    </xf>
    <xf numFmtId="0" fontId="5" fillId="5" borderId="12" xfId="0" applyFont="1" applyFill="1" applyBorder="1"/>
    <xf numFmtId="0" fontId="5" fillId="5" borderId="13" xfId="0" applyFont="1" applyFill="1" applyBorder="1" applyAlignment="1">
      <alignment horizontal="center"/>
    </xf>
    <xf numFmtId="3" fontId="5" fillId="6" borderId="13" xfId="0" applyNumberFormat="1" applyFont="1" applyFill="1" applyBorder="1"/>
    <xf numFmtId="10" fontId="7" fillId="6" borderId="14" xfId="0" applyNumberFormat="1" applyFont="1" applyFill="1" applyBorder="1"/>
    <xf numFmtId="164" fontId="5" fillId="5" borderId="15" xfId="0" applyNumberFormat="1" applyFont="1" applyFill="1" applyBorder="1" applyAlignment="1">
      <alignment horizontal="right"/>
    </xf>
    <xf numFmtId="164" fontId="5" fillId="5" borderId="14" xfId="0" applyNumberFormat="1" applyFont="1" applyFill="1" applyBorder="1" applyAlignment="1">
      <alignment horizontal="right"/>
    </xf>
    <xf numFmtId="165" fontId="5" fillId="5" borderId="12" xfId="0" applyNumberFormat="1" applyFont="1" applyFill="1" applyBorder="1" applyAlignment="1">
      <alignment horizontal="right"/>
    </xf>
    <xf numFmtId="0" fontId="5" fillId="0" borderId="0" xfId="0" applyFont="1"/>
    <xf numFmtId="0" fontId="5" fillId="4" borderId="16" xfId="0" applyFont="1" applyFill="1" applyBorder="1"/>
    <xf numFmtId="0" fontId="3" fillId="5" borderId="17" xfId="0" applyFont="1" applyFill="1" applyBorder="1"/>
    <xf numFmtId="14" fontId="3" fillId="5" borderId="17" xfId="0" applyNumberFormat="1" applyFont="1" applyFill="1" applyBorder="1" applyAlignment="1">
      <alignment horizontal="center"/>
    </xf>
    <xf numFmtId="3" fontId="3" fillId="6" borderId="0" xfId="0" applyNumberFormat="1" applyFont="1" applyFill="1"/>
    <xf numFmtId="10" fontId="6" fillId="6" borderId="0" xfId="0" applyNumberFormat="1" applyFont="1" applyFill="1"/>
    <xf numFmtId="164" fontId="3" fillId="5" borderId="18" xfId="0" applyNumberFormat="1" applyFont="1" applyFill="1" applyBorder="1" applyAlignment="1">
      <alignment horizontal="right"/>
    </xf>
    <xf numFmtId="164" fontId="3" fillId="5" borderId="0" xfId="0" applyNumberFormat="1" applyFont="1" applyFill="1" applyAlignment="1">
      <alignment horizontal="right"/>
    </xf>
    <xf numFmtId="164" fontId="3" fillId="5" borderId="19" xfId="0" applyNumberFormat="1" applyFont="1" applyFill="1" applyBorder="1" applyAlignment="1">
      <alignment horizontal="right"/>
    </xf>
    <xf numFmtId="165" fontId="3" fillId="5" borderId="17" xfId="0" applyNumberFormat="1" applyFont="1" applyFill="1" applyBorder="1" applyAlignment="1">
      <alignment horizontal="right"/>
    </xf>
    <xf numFmtId="0" fontId="5" fillId="5" borderId="12" xfId="0" applyFont="1" applyFill="1" applyBorder="1" applyAlignment="1">
      <alignment horizontal="center"/>
    </xf>
    <xf numFmtId="3" fontId="5" fillId="6" borderId="15" xfId="0" applyNumberFormat="1" applyFont="1" applyFill="1" applyBorder="1"/>
    <xf numFmtId="10" fontId="7" fillId="6" borderId="15" xfId="0" applyNumberFormat="1" applyFont="1" applyFill="1" applyBorder="1"/>
    <xf numFmtId="164" fontId="5" fillId="5" borderId="13" xfId="0" applyNumberFormat="1" applyFont="1" applyFill="1" applyBorder="1" applyAlignment="1">
      <alignment horizontal="right"/>
    </xf>
    <xf numFmtId="0" fontId="5" fillId="5" borderId="5" xfId="0" applyFont="1" applyFill="1" applyBorder="1" applyAlignment="1">
      <alignment wrapText="1"/>
    </xf>
    <xf numFmtId="0" fontId="5" fillId="5" borderId="20" xfId="0" applyFont="1" applyFill="1" applyBorder="1" applyAlignment="1">
      <alignment horizontal="center"/>
    </xf>
    <xf numFmtId="3" fontId="5" fillId="5" borderId="6" xfId="0" applyNumberFormat="1" applyFont="1" applyFill="1" applyBorder="1"/>
    <xf numFmtId="10" fontId="7" fillId="5" borderId="6" xfId="0" applyNumberFormat="1" applyFont="1" applyFill="1" applyBorder="1"/>
    <xf numFmtId="164" fontId="5" fillId="5" borderId="6" xfId="0" applyNumberFormat="1" applyFont="1" applyFill="1" applyBorder="1" applyAlignment="1">
      <alignment horizontal="right"/>
    </xf>
    <xf numFmtId="164" fontId="5" fillId="5" borderId="21" xfId="0" applyNumberFormat="1" applyFont="1" applyFill="1" applyBorder="1" applyAlignment="1">
      <alignment horizontal="right"/>
    </xf>
    <xf numFmtId="165" fontId="5" fillId="5" borderId="16" xfId="0" applyNumberFormat="1" applyFont="1" applyFill="1" applyBorder="1" applyAlignment="1">
      <alignment horizontal="right"/>
    </xf>
    <xf numFmtId="0" fontId="5" fillId="3" borderId="16" xfId="0" applyFont="1" applyFill="1" applyBorder="1"/>
    <xf numFmtId="3" fontId="5" fillId="3" borderId="1" xfId="0" applyNumberFormat="1" applyFont="1" applyFill="1" applyBorder="1"/>
    <xf numFmtId="10" fontId="7" fillId="3" borderId="1" xfId="0" applyNumberFormat="1" applyFont="1" applyFill="1" applyBorder="1"/>
    <xf numFmtId="164" fontId="5" fillId="3" borderId="4" xfId="0" applyNumberFormat="1" applyFont="1" applyFill="1" applyBorder="1" applyAlignment="1">
      <alignment horizontal="right"/>
    </xf>
    <xf numFmtId="164" fontId="5" fillId="3" borderId="1" xfId="0" applyNumberFormat="1" applyFont="1" applyFill="1" applyBorder="1" applyAlignment="1">
      <alignment horizontal="right"/>
    </xf>
    <xf numFmtId="164" fontId="5" fillId="3" borderId="3" xfId="0" applyNumberFormat="1" applyFont="1" applyFill="1" applyBorder="1" applyAlignment="1">
      <alignment horizontal="right"/>
    </xf>
    <xf numFmtId="165" fontId="5" fillId="3" borderId="5" xfId="0" applyNumberFormat="1" applyFont="1" applyFill="1" applyBorder="1" applyAlignment="1">
      <alignment horizontal="right"/>
    </xf>
    <xf numFmtId="10" fontId="3" fillId="0" borderId="0" xfId="0" applyNumberFormat="1" applyFont="1"/>
    <xf numFmtId="0" fontId="8" fillId="0" borderId="0" xfId="0" applyFont="1"/>
    <xf numFmtId="0" fontId="9"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484273</xdr:colOff>
      <xdr:row>39</xdr:row>
      <xdr:rowOff>283210</xdr:rowOff>
    </xdr:from>
    <xdr:to>
      <xdr:col>11</xdr:col>
      <xdr:colOff>841827</xdr:colOff>
      <xdr:row>42</xdr:row>
      <xdr:rowOff>92710</xdr:rowOff>
    </xdr:to>
    <xdr:pic>
      <xdr:nvPicPr>
        <xdr:cNvPr id="2" name="Picture 1">
          <a:extLst>
            <a:ext uri="{FF2B5EF4-FFF2-40B4-BE49-F238E27FC236}">
              <a16:creationId xmlns:a16="http://schemas.microsoft.com/office/drawing/2014/main" id="{B7EF8E2E-14BB-443F-BE08-64BC6B836C7C}"/>
            </a:ext>
          </a:extLst>
        </xdr:cNvPr>
        <xdr:cNvPicPr>
          <a:picLocks noChangeAspect="1"/>
        </xdr:cNvPicPr>
      </xdr:nvPicPr>
      <xdr:blipFill>
        <a:blip xmlns:r="http://schemas.openxmlformats.org/officeDocument/2006/relationships" r:embed="rId1"/>
        <a:stretch>
          <a:fillRect/>
        </a:stretch>
      </xdr:blipFill>
      <xdr:spPr>
        <a:xfrm>
          <a:off x="12217168" y="7716520"/>
          <a:ext cx="1369109" cy="48577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9AB3-6F19-4AAD-8766-EA06DB455667}">
  <sheetPr>
    <tabColor theme="5" tint="0.79998168889431442"/>
    <pageSetUpPr fitToPage="1"/>
  </sheetPr>
  <dimension ref="B2:L43"/>
  <sheetViews>
    <sheetView showGridLines="0" tabSelected="1" zoomScaleNormal="100" workbookViewId="0">
      <selection activeCell="Q23" sqref="Q23"/>
    </sheetView>
  </sheetViews>
  <sheetFormatPr defaultColWidth="9.109375" defaultRowHeight="13.8" x14ac:dyDescent="0.25"/>
  <cols>
    <col min="1" max="1" width="4.88671875" style="3" customWidth="1"/>
    <col min="2" max="2" width="48.109375" style="3" customWidth="1"/>
    <col min="3" max="4" width="16.44140625" style="3" customWidth="1"/>
    <col min="5" max="5" width="11.77734375" style="3" customWidth="1"/>
    <col min="6" max="11" width="14.77734375" style="3" customWidth="1"/>
    <col min="12" max="12" width="12.88671875" style="3" customWidth="1"/>
    <col min="13" max="13" width="6" style="3" customWidth="1"/>
    <col min="14" max="14" width="5.5546875" style="3" customWidth="1"/>
    <col min="15" max="16384" width="9.109375" style="3"/>
  </cols>
  <sheetData>
    <row r="2" spans="2:12" ht="15" x14ac:dyDescent="0.25">
      <c r="B2" s="1" t="s">
        <v>0</v>
      </c>
      <c r="C2" s="2"/>
      <c r="D2" s="2"/>
      <c r="E2" s="2"/>
      <c r="F2" s="2"/>
      <c r="G2" s="2"/>
      <c r="H2" s="2"/>
      <c r="I2" s="2"/>
      <c r="J2" s="2"/>
      <c r="K2" s="2"/>
      <c r="L2" s="2"/>
    </row>
    <row r="4" spans="2:12" x14ac:dyDescent="0.25">
      <c r="B4" s="4"/>
      <c r="C4" s="4"/>
    </row>
    <row r="5" spans="2:12" ht="14.25" customHeight="1" x14ac:dyDescent="0.25">
      <c r="B5" s="5" t="s">
        <v>1</v>
      </c>
      <c r="C5" s="6" t="s">
        <v>2</v>
      </c>
      <c r="D5" s="7" t="s">
        <v>3</v>
      </c>
      <c r="E5" s="8"/>
      <c r="F5" s="9" t="s">
        <v>4</v>
      </c>
      <c r="G5" s="10"/>
      <c r="H5" s="10"/>
      <c r="I5" s="10"/>
      <c r="J5" s="10"/>
      <c r="K5" s="11"/>
      <c r="L5" s="6" t="s">
        <v>5</v>
      </c>
    </row>
    <row r="6" spans="2:12" ht="27.6" x14ac:dyDescent="0.25">
      <c r="B6" s="12"/>
      <c r="C6" s="13"/>
      <c r="D6" s="14" t="s">
        <v>6</v>
      </c>
      <c r="E6" s="15" t="s">
        <v>7</v>
      </c>
      <c r="F6" s="16" t="s">
        <v>8</v>
      </c>
      <c r="G6" s="17" t="s">
        <v>9</v>
      </c>
      <c r="H6" s="17" t="s">
        <v>10</v>
      </c>
      <c r="I6" s="17" t="s">
        <v>11</v>
      </c>
      <c r="J6" s="17" t="s">
        <v>12</v>
      </c>
      <c r="K6" s="18" t="s">
        <v>13</v>
      </c>
      <c r="L6" s="13"/>
    </row>
    <row r="7" spans="2:12" x14ac:dyDescent="0.25">
      <c r="B7" s="19" t="s">
        <v>14</v>
      </c>
      <c r="C7" s="20"/>
      <c r="D7" s="21"/>
      <c r="E7" s="22"/>
      <c r="F7" s="23"/>
      <c r="G7" s="23"/>
      <c r="H7" s="23"/>
      <c r="I7" s="23"/>
      <c r="J7" s="23"/>
      <c r="K7" s="23"/>
      <c r="L7" s="24"/>
    </row>
    <row r="8" spans="2:12" x14ac:dyDescent="0.25">
      <c r="B8" s="25" t="s">
        <v>30</v>
      </c>
      <c r="C8" s="26">
        <v>44274</v>
      </c>
      <c r="D8" s="27">
        <v>3671090</v>
      </c>
      <c r="E8" s="28">
        <f>D8/$D$36</f>
        <v>3.9529529283155026E-3</v>
      </c>
      <c r="F8" s="29">
        <v>1.01E-2</v>
      </c>
      <c r="G8" s="29">
        <v>4.19E-2</v>
      </c>
      <c r="H8" s="29">
        <v>2.0199999999999999E-2</v>
      </c>
      <c r="I8" s="29" t="s">
        <v>15</v>
      </c>
      <c r="J8" s="29" t="s">
        <v>15</v>
      </c>
      <c r="K8" s="30" t="s">
        <v>15</v>
      </c>
      <c r="L8" s="31" t="s">
        <v>15</v>
      </c>
    </row>
    <row r="9" spans="2:12" s="39" customFormat="1" x14ac:dyDescent="0.25">
      <c r="B9" s="32" t="s">
        <v>16</v>
      </c>
      <c r="C9" s="33"/>
      <c r="D9" s="34">
        <v>3671090</v>
      </c>
      <c r="E9" s="35">
        <f>D9/$D$36</f>
        <v>3.9529529283155026E-3</v>
      </c>
      <c r="F9" s="36">
        <v>1.01E-2</v>
      </c>
      <c r="G9" s="36">
        <v>4.19E-2</v>
      </c>
      <c r="H9" s="36">
        <v>2.0199999999999999E-2</v>
      </c>
      <c r="I9" s="36" t="s">
        <v>15</v>
      </c>
      <c r="J9" s="36" t="s">
        <v>15</v>
      </c>
      <c r="K9" s="37" t="s">
        <v>15</v>
      </c>
      <c r="L9" s="38" t="s">
        <v>15</v>
      </c>
    </row>
    <row r="10" spans="2:12" x14ac:dyDescent="0.25">
      <c r="B10" s="40" t="s">
        <v>17</v>
      </c>
      <c r="C10" s="20"/>
      <c r="D10" s="21"/>
      <c r="E10" s="22"/>
      <c r="F10" s="23"/>
      <c r="G10" s="23"/>
      <c r="H10" s="23"/>
      <c r="I10" s="23"/>
      <c r="J10" s="23"/>
      <c r="K10" s="23"/>
      <c r="L10" s="24"/>
    </row>
    <row r="11" spans="2:12" x14ac:dyDescent="0.25">
      <c r="B11" s="41" t="s">
        <v>31</v>
      </c>
      <c r="C11" s="42">
        <v>36433</v>
      </c>
      <c r="D11" s="43">
        <v>39638439.219999999</v>
      </c>
      <c r="E11" s="44">
        <f>D11/$D$36</f>
        <v>4.268184228350573E-2</v>
      </c>
      <c r="F11" s="45">
        <v>4.4999999999999997E-3</v>
      </c>
      <c r="G11" s="46">
        <v>3.1199999999999999E-2</v>
      </c>
      <c r="H11" s="46">
        <v>4.1799999999999997E-2</v>
      </c>
      <c r="I11" s="46">
        <v>5.3E-3</v>
      </c>
      <c r="J11" s="46">
        <v>2.0999999999999999E-3</v>
      </c>
      <c r="K11" s="47">
        <v>1.0800000000000001E-2</v>
      </c>
      <c r="L11" s="48" t="s">
        <v>15</v>
      </c>
    </row>
    <row r="12" spans="2:12" x14ac:dyDescent="0.25">
      <c r="B12" s="41" t="s">
        <v>32</v>
      </c>
      <c r="C12" s="42">
        <v>40834</v>
      </c>
      <c r="D12" s="43">
        <v>30237983</v>
      </c>
      <c r="E12" s="44">
        <f>D12/$D$36</f>
        <v>3.2559627643616577E-2</v>
      </c>
      <c r="F12" s="45">
        <v>5.7000000000000002E-3</v>
      </c>
      <c r="G12" s="46">
        <v>5.5599999999999997E-2</v>
      </c>
      <c r="H12" s="46">
        <v>4.99E-2</v>
      </c>
      <c r="I12" s="46">
        <v>1.4500000000000001E-2</v>
      </c>
      <c r="J12" s="46">
        <v>1.0200000000000001E-2</v>
      </c>
      <c r="K12" s="47" t="s">
        <v>15</v>
      </c>
      <c r="L12" s="48" t="s">
        <v>15</v>
      </c>
    </row>
    <row r="13" spans="2:12" x14ac:dyDescent="0.25">
      <c r="B13" s="41" t="s">
        <v>33</v>
      </c>
      <c r="C13" s="42">
        <v>36738</v>
      </c>
      <c r="D13" s="43">
        <v>165455683.31686211</v>
      </c>
      <c r="E13" s="44">
        <f>D13/$D$36</f>
        <v>0.17815921916211058</v>
      </c>
      <c r="F13" s="45">
        <v>7.4474727347075831E-3</v>
      </c>
      <c r="G13" s="46">
        <v>4.9041359305462606E-2</v>
      </c>
      <c r="H13" s="46">
        <v>5.1421244761582496E-2</v>
      </c>
      <c r="I13" s="46">
        <v>2.3821098822082165E-2</v>
      </c>
      <c r="J13" s="46">
        <v>1.4157329456704337E-2</v>
      </c>
      <c r="K13" s="47">
        <v>2.0337596769883115E-2</v>
      </c>
      <c r="L13" s="48" t="s">
        <v>15</v>
      </c>
    </row>
    <row r="14" spans="2:12" x14ac:dyDescent="0.25">
      <c r="B14" s="41" t="s">
        <v>34</v>
      </c>
      <c r="C14" s="42">
        <v>37816</v>
      </c>
      <c r="D14" s="43">
        <v>112735623.373696</v>
      </c>
      <c r="E14" s="44">
        <f>D14/$D$36</f>
        <v>0.12139136129610693</v>
      </c>
      <c r="F14" s="45">
        <v>9.0329703417473869E-3</v>
      </c>
      <c r="G14" s="46">
        <v>4.7075977711815882E-2</v>
      </c>
      <c r="H14" s="46">
        <v>3.7514639947864081E-2</v>
      </c>
      <c r="I14" s="46">
        <v>4.0756261273127148E-3</v>
      </c>
      <c r="J14" s="46">
        <v>3.7122717327513488E-3</v>
      </c>
      <c r="K14" s="47">
        <v>1.5817126548616223E-2</v>
      </c>
      <c r="L14" s="48" t="s">
        <v>15</v>
      </c>
    </row>
    <row r="15" spans="2:12" s="39" customFormat="1" x14ac:dyDescent="0.25">
      <c r="B15" s="32" t="s">
        <v>16</v>
      </c>
      <c r="C15" s="49"/>
      <c r="D15" s="50">
        <v>348067728.9105581</v>
      </c>
      <c r="E15" s="51">
        <f>D15/$D$36</f>
        <v>0.3747920503853398</v>
      </c>
      <c r="F15" s="52">
        <v>7.4735274092479539E-3</v>
      </c>
      <c r="G15" s="36">
        <v>4.6942767482484715E-2</v>
      </c>
      <c r="H15" s="36">
        <v>4.5689198679995963E-2</v>
      </c>
      <c r="I15" s="36">
        <v>1.4506771231671231E-2</v>
      </c>
      <c r="J15" s="36">
        <v>9.0573867504313791E-3</v>
      </c>
      <c r="K15" s="37">
        <v>1.7544675435029716E-2</v>
      </c>
      <c r="L15" s="38" t="s">
        <v>15</v>
      </c>
    </row>
    <row r="16" spans="2:12" s="39" customFormat="1" ht="27.6" x14ac:dyDescent="0.25">
      <c r="B16" s="53" t="s">
        <v>18</v>
      </c>
      <c r="C16" s="54"/>
      <c r="D16" s="55"/>
      <c r="E16" s="56"/>
      <c r="F16" s="57"/>
      <c r="G16" s="57"/>
      <c r="H16" s="57"/>
      <c r="I16" s="57"/>
      <c r="J16" s="57"/>
      <c r="K16" s="58"/>
      <c r="L16" s="59">
        <v>133754</v>
      </c>
    </row>
    <row r="17" spans="2:12" x14ac:dyDescent="0.25">
      <c r="B17" s="40" t="s">
        <v>19</v>
      </c>
      <c r="C17" s="20"/>
      <c r="D17" s="21"/>
      <c r="E17" s="22"/>
      <c r="F17" s="23"/>
      <c r="G17" s="23"/>
      <c r="H17" s="23"/>
      <c r="I17" s="23"/>
      <c r="J17" s="23"/>
      <c r="K17" s="23"/>
      <c r="L17" s="24"/>
    </row>
    <row r="18" spans="2:12" x14ac:dyDescent="0.25">
      <c r="B18" s="41" t="s">
        <v>35</v>
      </c>
      <c r="C18" s="42">
        <v>36606</v>
      </c>
      <c r="D18" s="43">
        <v>20570947.559999999</v>
      </c>
      <c r="E18" s="44">
        <f>D18/$D$36</f>
        <v>2.2150366075341831E-2</v>
      </c>
      <c r="F18" s="45">
        <v>3.7000000000000002E-3</v>
      </c>
      <c r="G18" s="46">
        <v>3.32E-2</v>
      </c>
      <c r="H18" s="46">
        <v>5.7299999999999997E-2</v>
      </c>
      <c r="I18" s="46">
        <v>2.1899999999999999E-2</v>
      </c>
      <c r="J18" s="46">
        <v>7.4999999999999997E-3</v>
      </c>
      <c r="K18" s="47">
        <v>1.6299999999999999E-2</v>
      </c>
      <c r="L18" s="48" t="s">
        <v>15</v>
      </c>
    </row>
    <row r="19" spans="2:12" x14ac:dyDescent="0.25">
      <c r="B19" s="41" t="s">
        <v>36</v>
      </c>
      <c r="C19" s="42">
        <v>38808</v>
      </c>
      <c r="D19" s="43">
        <v>900415.23</v>
      </c>
      <c r="E19" s="44">
        <f>D19/$D$36</f>
        <v>9.6954828678359197E-4</v>
      </c>
      <c r="F19" s="45">
        <v>4.2900000000000001E-2</v>
      </c>
      <c r="G19" s="46">
        <v>5.8799999999999998E-2</v>
      </c>
      <c r="H19" s="46">
        <v>6.5100000000000005E-2</v>
      </c>
      <c r="I19" s="46">
        <v>2.5000000000000001E-2</v>
      </c>
      <c r="J19" s="46">
        <v>1.72E-2</v>
      </c>
      <c r="K19" s="47">
        <v>1.6299999999999999E-2</v>
      </c>
      <c r="L19" s="48" t="s">
        <v>15</v>
      </c>
    </row>
    <row r="20" spans="2:12" x14ac:dyDescent="0.25">
      <c r="B20" s="41" t="s">
        <v>37</v>
      </c>
      <c r="C20" s="42">
        <v>38245</v>
      </c>
      <c r="D20" s="43">
        <v>94594282.745477796</v>
      </c>
      <c r="E20" s="44">
        <f>D20/$D$36</f>
        <v>0.10185714514780109</v>
      </c>
      <c r="F20" s="45">
        <v>-8.1107269820940298E-3</v>
      </c>
      <c r="G20" s="46">
        <v>4.5917512316420162E-2</v>
      </c>
      <c r="H20" s="46">
        <v>7.0053188095288155E-2</v>
      </c>
      <c r="I20" s="46">
        <v>4.6466893272879117E-2</v>
      </c>
      <c r="J20" s="46">
        <v>2.5498821031819441E-2</v>
      </c>
      <c r="K20" s="47">
        <v>3.0525369543207725E-2</v>
      </c>
      <c r="L20" s="48" t="s">
        <v>15</v>
      </c>
    </row>
    <row r="21" spans="2:12" s="39" customFormat="1" x14ac:dyDescent="0.25">
      <c r="B21" s="32" t="s">
        <v>16</v>
      </c>
      <c r="C21" s="49"/>
      <c r="D21" s="50">
        <v>116065645.53547779</v>
      </c>
      <c r="E21" s="51">
        <f>D21/$D$36</f>
        <v>0.12497705950992649</v>
      </c>
      <c r="F21" s="52">
        <v>-5.6217158752383152E-3</v>
      </c>
      <c r="G21" s="36">
        <v>4.3763458119842856E-2</v>
      </c>
      <c r="H21" s="36">
        <v>6.7754445101199642E-2</v>
      </c>
      <c r="I21" s="36">
        <v>4.1946232672134737E-2</v>
      </c>
      <c r="J21" s="36">
        <v>2.2244411109806662E-2</v>
      </c>
      <c r="K21" s="37">
        <v>2.7893771977236612E-2</v>
      </c>
      <c r="L21" s="38" t="s">
        <v>15</v>
      </c>
    </row>
    <row r="22" spans="2:12" x14ac:dyDescent="0.25">
      <c r="B22" s="40" t="s">
        <v>20</v>
      </c>
      <c r="C22" s="20"/>
      <c r="D22" s="21"/>
      <c r="E22" s="22"/>
      <c r="F22" s="23"/>
      <c r="G22" s="23"/>
      <c r="H22" s="23"/>
      <c r="I22" s="23"/>
      <c r="J22" s="23"/>
      <c r="K22" s="23"/>
      <c r="L22" s="24"/>
    </row>
    <row r="23" spans="2:12" x14ac:dyDescent="0.25">
      <c r="B23" s="41" t="s">
        <v>38</v>
      </c>
      <c r="C23" s="42">
        <v>40834</v>
      </c>
      <c r="D23" s="43">
        <v>33143906</v>
      </c>
      <c r="E23" s="44">
        <f>D23/$D$36</f>
        <v>3.5688664750391237E-2</v>
      </c>
      <c r="F23" s="45">
        <v>-2.47E-2</v>
      </c>
      <c r="G23" s="46">
        <v>4.5199999999999997E-2</v>
      </c>
      <c r="H23" s="46">
        <v>8.6300000000000002E-2</v>
      </c>
      <c r="I23" s="46">
        <v>6.7900000000000002E-2</v>
      </c>
      <c r="J23" s="46">
        <v>3.8199999999999998E-2</v>
      </c>
      <c r="K23" s="47" t="s">
        <v>15</v>
      </c>
      <c r="L23" s="48" t="s">
        <v>15</v>
      </c>
    </row>
    <row r="24" spans="2:12" x14ac:dyDescent="0.25">
      <c r="B24" s="41" t="s">
        <v>39</v>
      </c>
      <c r="C24" s="42">
        <v>37834</v>
      </c>
      <c r="D24" s="43">
        <v>214680977.284374</v>
      </c>
      <c r="E24" s="44">
        <f>D24/$D$36</f>
        <v>0.23116398612126102</v>
      </c>
      <c r="F24" s="45">
        <v>-1.6149417216683039E-2</v>
      </c>
      <c r="G24" s="46">
        <v>3.5012557246269733E-2</v>
      </c>
      <c r="H24" s="46">
        <v>6.9186275667450392E-2</v>
      </c>
      <c r="I24" s="46">
        <v>4.3395707441693521E-2</v>
      </c>
      <c r="J24" s="46">
        <v>2.8865349446834276E-2</v>
      </c>
      <c r="K24" s="47">
        <v>3.7880299081376911E-2</v>
      </c>
      <c r="L24" s="48" t="s">
        <v>15</v>
      </c>
    </row>
    <row r="25" spans="2:12" s="39" customFormat="1" x14ac:dyDescent="0.25">
      <c r="B25" s="32" t="s">
        <v>16</v>
      </c>
      <c r="C25" s="49"/>
      <c r="D25" s="50">
        <v>247824883.284374</v>
      </c>
      <c r="E25" s="51">
        <f>D25/$D$36</f>
        <v>0.26685265087165222</v>
      </c>
      <c r="F25" s="52">
        <v>-1.7292965468414807E-2</v>
      </c>
      <c r="G25" s="36">
        <v>3.6375017869816437E-2</v>
      </c>
      <c r="H25" s="36">
        <v>7.1475051770441902E-2</v>
      </c>
      <c r="I25" s="36">
        <v>4.6672892357047899E-2</v>
      </c>
      <c r="J25" s="36">
        <v>3.0113758308675471E-2</v>
      </c>
      <c r="K25" s="37">
        <v>3.7880299081376911E-2</v>
      </c>
      <c r="L25" s="38" t="s">
        <v>15</v>
      </c>
    </row>
    <row r="26" spans="2:12" s="39" customFormat="1" ht="27.6" x14ac:dyDescent="0.25">
      <c r="B26" s="53" t="s">
        <v>21</v>
      </c>
      <c r="C26" s="54"/>
      <c r="D26" s="55"/>
      <c r="E26" s="56"/>
      <c r="F26" s="57"/>
      <c r="G26" s="57"/>
      <c r="H26" s="57"/>
      <c r="I26" s="57"/>
      <c r="J26" s="57"/>
      <c r="K26" s="58"/>
      <c r="L26" s="59">
        <v>166145</v>
      </c>
    </row>
    <row r="27" spans="2:12" x14ac:dyDescent="0.25">
      <c r="B27" s="40" t="s">
        <v>22</v>
      </c>
      <c r="C27" s="20"/>
      <c r="D27" s="21"/>
      <c r="E27" s="22"/>
      <c r="F27" s="23"/>
      <c r="G27" s="23"/>
      <c r="H27" s="23"/>
      <c r="I27" s="23"/>
      <c r="J27" s="23"/>
      <c r="K27" s="23"/>
      <c r="L27" s="24"/>
    </row>
    <row r="28" spans="2:12" x14ac:dyDescent="0.25">
      <c r="B28" s="41" t="s">
        <v>40</v>
      </c>
      <c r="C28" s="42">
        <v>45203</v>
      </c>
      <c r="D28" s="43">
        <v>1336165.5</v>
      </c>
      <c r="E28" s="44">
        <f t="shared" ref="E28:E34" si="0">D28/$D$36</f>
        <v>1.4387550634659318E-3</v>
      </c>
      <c r="F28" s="45">
        <v>-1.2200000000000001E-2</v>
      </c>
      <c r="G28" s="46">
        <v>5.4600000000000003E-2</v>
      </c>
      <c r="H28" s="46" t="s">
        <v>15</v>
      </c>
      <c r="I28" s="46" t="s">
        <v>15</v>
      </c>
      <c r="J28" s="46" t="s">
        <v>15</v>
      </c>
      <c r="K28" s="47" t="s">
        <v>15</v>
      </c>
      <c r="L28" s="48" t="s">
        <v>15</v>
      </c>
    </row>
    <row r="29" spans="2:12" x14ac:dyDescent="0.25">
      <c r="B29" s="41" t="s">
        <v>41</v>
      </c>
      <c r="C29" s="42">
        <v>44274</v>
      </c>
      <c r="D29" s="43">
        <v>39719927</v>
      </c>
      <c r="E29" s="44">
        <f t="shared" si="0"/>
        <v>4.2769586620629838E-2</v>
      </c>
      <c r="F29" s="45">
        <v>-3.5999999999999997E-2</v>
      </c>
      <c r="G29" s="46">
        <v>4.3799999999999999E-2</v>
      </c>
      <c r="H29" s="46">
        <v>0.1255</v>
      </c>
      <c r="I29" s="46" t="s">
        <v>15</v>
      </c>
      <c r="J29" s="46" t="s">
        <v>15</v>
      </c>
      <c r="K29" s="47" t="s">
        <v>15</v>
      </c>
      <c r="L29" s="48" t="s">
        <v>15</v>
      </c>
    </row>
    <row r="30" spans="2:12" x14ac:dyDescent="0.25">
      <c r="B30" s="41" t="s">
        <v>42</v>
      </c>
      <c r="C30" s="42">
        <v>44341</v>
      </c>
      <c r="D30" s="43">
        <v>5062502</v>
      </c>
      <c r="E30" s="44">
        <f t="shared" si="0"/>
        <v>5.4511962674581903E-3</v>
      </c>
      <c r="F30" s="45">
        <v>-4.8300000000000003E-2</v>
      </c>
      <c r="G30" s="46">
        <v>1.7399999999999999E-2</v>
      </c>
      <c r="H30" s="46">
        <v>7.9799999999999996E-2</v>
      </c>
      <c r="I30" s="46" t="s">
        <v>15</v>
      </c>
      <c r="J30" s="46" t="s">
        <v>15</v>
      </c>
      <c r="K30" s="47" t="s">
        <v>15</v>
      </c>
      <c r="L30" s="48" t="s">
        <v>15</v>
      </c>
    </row>
    <row r="31" spans="2:12" x14ac:dyDescent="0.25">
      <c r="B31" s="41" t="s">
        <v>43</v>
      </c>
      <c r="C31" s="42">
        <v>44249</v>
      </c>
      <c r="D31" s="43">
        <v>22087498.085415199</v>
      </c>
      <c r="E31" s="44">
        <f t="shared" si="0"/>
        <v>2.3783355961282636E-2</v>
      </c>
      <c r="F31" s="45">
        <v>-4.1415604074524714E-2</v>
      </c>
      <c r="G31" s="46">
        <v>3.6051611719435828E-2</v>
      </c>
      <c r="H31" s="46">
        <v>0.11906240720772998</v>
      </c>
      <c r="I31" s="46" t="s">
        <v>15</v>
      </c>
      <c r="J31" s="46" t="s">
        <v>15</v>
      </c>
      <c r="K31" s="47" t="s">
        <v>15</v>
      </c>
      <c r="L31" s="48" t="s">
        <v>15</v>
      </c>
    </row>
    <row r="32" spans="2:12" x14ac:dyDescent="0.25">
      <c r="B32" s="41" t="s">
        <v>44</v>
      </c>
      <c r="C32" s="42">
        <v>44446</v>
      </c>
      <c r="D32" s="43">
        <v>18933124.224001199</v>
      </c>
      <c r="E32" s="44">
        <f t="shared" si="0"/>
        <v>2.0386792163479162E-2</v>
      </c>
      <c r="F32" s="45">
        <v>-5.1282051282051343E-2</v>
      </c>
      <c r="G32" s="46">
        <v>2.358858728644514E-2</v>
      </c>
      <c r="H32" s="46">
        <v>0.10986227210499044</v>
      </c>
      <c r="I32" s="46" t="s">
        <v>15</v>
      </c>
      <c r="J32" s="46" t="s">
        <v>15</v>
      </c>
      <c r="K32" s="47" t="s">
        <v>15</v>
      </c>
      <c r="L32" s="48" t="s">
        <v>15</v>
      </c>
    </row>
    <row r="33" spans="2:12" x14ac:dyDescent="0.25">
      <c r="B33" s="41" t="s">
        <v>45</v>
      </c>
      <c r="C33" s="42">
        <v>39078</v>
      </c>
      <c r="D33" s="43">
        <v>125927037.601934</v>
      </c>
      <c r="E33" s="44">
        <f t="shared" si="0"/>
        <v>0.13559560022845024</v>
      </c>
      <c r="F33" s="45">
        <v>-3.825284861638633E-2</v>
      </c>
      <c r="G33" s="46">
        <v>1.9520437142754438E-2</v>
      </c>
      <c r="H33" s="46">
        <v>0.10323004931227131</v>
      </c>
      <c r="I33" s="46">
        <v>0.1035656840089898</v>
      </c>
      <c r="J33" s="46">
        <v>6.543289775775607E-2</v>
      </c>
      <c r="K33" s="47">
        <v>7.1213932937216562E-2</v>
      </c>
      <c r="L33" s="48" t="s">
        <v>15</v>
      </c>
    </row>
    <row r="34" spans="2:12" s="39" customFormat="1" x14ac:dyDescent="0.25">
      <c r="B34" s="32" t="s">
        <v>16</v>
      </c>
      <c r="C34" s="49"/>
      <c r="D34" s="50">
        <v>213066254.41135037</v>
      </c>
      <c r="E34" s="51">
        <f t="shared" si="0"/>
        <v>0.22942528630476597</v>
      </c>
      <c r="F34" s="52">
        <v>-3.9565470788099896E-2</v>
      </c>
      <c r="G34" s="36">
        <v>2.6112805912951041E-2</v>
      </c>
      <c r="H34" s="36">
        <v>0.10909228657485402</v>
      </c>
      <c r="I34" s="36">
        <v>0.1035656840089898</v>
      </c>
      <c r="J34" s="36">
        <v>6.543289775775607E-2</v>
      </c>
      <c r="K34" s="37">
        <v>7.1213932937216562E-2</v>
      </c>
      <c r="L34" s="38" t="s">
        <v>15</v>
      </c>
    </row>
    <row r="35" spans="2:12" ht="27.6" x14ac:dyDescent="0.25">
      <c r="B35" s="53" t="s">
        <v>23</v>
      </c>
      <c r="C35" s="54"/>
      <c r="D35" s="55"/>
      <c r="E35" s="56"/>
      <c r="F35" s="57"/>
      <c r="G35" s="57"/>
      <c r="H35" s="57"/>
      <c r="I35" s="57"/>
      <c r="J35" s="57"/>
      <c r="K35" s="58"/>
      <c r="L35" s="59">
        <v>128526</v>
      </c>
    </row>
    <row r="36" spans="2:12" s="39" customFormat="1" x14ac:dyDescent="0.25">
      <c r="B36" s="60" t="s">
        <v>24</v>
      </c>
      <c r="C36" s="60"/>
      <c r="D36" s="61">
        <f>D9+D15+D21+D25+D34</f>
        <v>928695602.14176023</v>
      </c>
      <c r="E36" s="62">
        <f>D36/$D$36</f>
        <v>1</v>
      </c>
      <c r="F36" s="63">
        <v>-1.1513274934784306E-2</v>
      </c>
      <c r="G36" s="64">
        <v>3.8945003419023967E-2</v>
      </c>
      <c r="H36" s="64">
        <v>6.9716733761587102E-2</v>
      </c>
      <c r="I36" s="64">
        <v>4.1206451010708335E-2</v>
      </c>
      <c r="J36" s="64">
        <v>2.5584773602031465E-2</v>
      </c>
      <c r="K36" s="65">
        <v>3.3458429507303204E-2</v>
      </c>
      <c r="L36" s="66">
        <v>428425</v>
      </c>
    </row>
    <row r="37" spans="2:12" x14ac:dyDescent="0.25">
      <c r="E37" s="67"/>
    </row>
    <row r="38" spans="2:12" x14ac:dyDescent="0.25">
      <c r="B38" s="68" t="s">
        <v>25</v>
      </c>
      <c r="E38" s="67"/>
    </row>
    <row r="40" spans="2:12" ht="26.4" customHeight="1" x14ac:dyDescent="0.25">
      <c r="B40" s="69" t="s">
        <v>26</v>
      </c>
      <c r="C40" s="69"/>
      <c r="D40" s="69"/>
      <c r="E40" s="69"/>
      <c r="F40" s="69"/>
      <c r="G40" s="69"/>
      <c r="H40" s="69"/>
      <c r="I40" s="69"/>
      <c r="J40" s="69"/>
      <c r="K40" s="69"/>
      <c r="L40" s="70"/>
    </row>
    <row r="41" spans="2:12" x14ac:dyDescent="0.25">
      <c r="B41" s="71" t="s">
        <v>27</v>
      </c>
      <c r="C41" s="71"/>
      <c r="D41" s="71"/>
      <c r="E41" s="71"/>
      <c r="F41" s="71"/>
      <c r="G41" s="71"/>
      <c r="H41" s="71"/>
      <c r="I41" s="71"/>
      <c r="J41" s="71"/>
      <c r="K41" s="71"/>
      <c r="L41" s="72"/>
    </row>
    <row r="42" spans="2:12" x14ac:dyDescent="0.25">
      <c r="B42" s="69" t="s">
        <v>28</v>
      </c>
      <c r="C42" s="69"/>
      <c r="D42" s="69"/>
      <c r="E42" s="69"/>
      <c r="F42" s="69"/>
      <c r="G42" s="69"/>
      <c r="H42" s="69"/>
      <c r="I42" s="69"/>
      <c r="J42" s="69"/>
      <c r="K42" s="69"/>
      <c r="L42" s="70"/>
    </row>
    <row r="43" spans="2:12" x14ac:dyDescent="0.25">
      <c r="B43" s="73" t="s">
        <v>29</v>
      </c>
      <c r="C43" s="73"/>
      <c r="D43" s="73"/>
      <c r="E43" s="73"/>
      <c r="F43" s="73"/>
      <c r="G43" s="73"/>
      <c r="H43" s="73"/>
    </row>
  </sheetData>
  <mergeCells count="8">
    <mergeCell ref="B41:K41"/>
    <mergeCell ref="B42:K42"/>
    <mergeCell ref="B5:B6"/>
    <mergeCell ref="C5:C6"/>
    <mergeCell ref="D5:E5"/>
    <mergeCell ref="F5:K5"/>
    <mergeCell ref="L5:L6"/>
    <mergeCell ref="B40:K40"/>
  </mergeCells>
  <pageMargins left="0.70866141732283472" right="0.70866141732283472" top="0.74803149606299213" bottom="0.74803149606299213" header="0.31496062992125984" footer="0.31496062992125984"/>
  <pageSetup paperSize="9"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 30.06.2025</vt:lpstr>
      <vt:lpstr>'Kopsavilkums 30.06.2025'!Print_Area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Jakovels</dc:creator>
  <cp:lastModifiedBy>Arnis Jakovels</cp:lastModifiedBy>
  <dcterms:created xsi:type="dcterms:W3CDTF">2025-08-05T14:35:14Z</dcterms:created>
  <dcterms:modified xsi:type="dcterms:W3CDTF">2025-08-05T14:36:26Z</dcterms:modified>
</cp:coreProperties>
</file>