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C:\Users\arnis\Desktop\Unused dropbox files\FNA-pensijas\P3L\Sūtīšanai\"/>
    </mc:Choice>
  </mc:AlternateContent>
  <xr:revisionPtr revIDLastSave="0" documentId="13_ncr:1_{678AC49E-C99D-4753-BED3-1A592E7626DD}" xr6:coauthVersionLast="47" xr6:coauthVersionMax="47" xr10:uidLastSave="{00000000-0000-0000-0000-000000000000}"/>
  <bookViews>
    <workbookView xWindow="28680" yWindow="-120" windowWidth="29040" windowHeight="15720" xr2:uid="{5A4CB206-DE72-4218-87FA-A5B7055FC500}"/>
  </bookViews>
  <sheets>
    <sheet name="Kopsavilkums 30.09.2023" sheetId="1" r:id="rId1"/>
  </sheets>
  <definedNames>
    <definedName name="_xlnm.Print_Area" localSheetId="0">'Kopsavilkums 30.09.2023'!$A$1:$M$43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35" i="1" l="1"/>
  <c r="E12" i="1" l="1"/>
  <c r="E33" i="1"/>
  <c r="E31" i="1"/>
  <c r="E19" i="1"/>
  <c r="E15" i="1"/>
  <c r="E14" i="1"/>
  <c r="E35" i="1"/>
  <c r="E29" i="1"/>
  <c r="E20" i="1"/>
  <c r="E8" i="1"/>
  <c r="E23" i="1"/>
  <c r="E25" i="1"/>
  <c r="E24" i="1"/>
  <c r="E11" i="1"/>
  <c r="E21" i="1"/>
  <c r="E32" i="1"/>
  <c r="E13" i="1"/>
  <c r="E28" i="1"/>
  <c r="E18" i="1"/>
  <c r="E30" i="1"/>
  <c r="E9" i="1"/>
</calcChain>
</file>

<file path=xl/sharedStrings.xml><?xml version="1.0" encoding="utf-8"?>
<sst xmlns="http://schemas.openxmlformats.org/spreadsheetml/2006/main" count="94" uniqueCount="45">
  <si>
    <t>Pensiju 3. līmeņa pensiju plānu datu apkopojums 30.09.2023.*</t>
  </si>
  <si>
    <t>Pensiju plāni</t>
  </si>
  <si>
    <t>Plāna darbības sākums</t>
  </si>
  <si>
    <t>Aktīvu vērtība</t>
  </si>
  <si>
    <t>Vēsturiskais ienesīgums, %</t>
  </si>
  <si>
    <t>Dalībnieku skaits</t>
  </si>
  <si>
    <t>EUR</t>
  </si>
  <si>
    <t>%</t>
  </si>
  <si>
    <t>Kopš gada sākuma</t>
  </si>
  <si>
    <t>1 gads</t>
  </si>
  <si>
    <t>3 gadi</t>
  </si>
  <si>
    <t>5 gadi</t>
  </si>
  <si>
    <t>10 gadi</t>
  </si>
  <si>
    <t>15 gadi</t>
  </si>
  <si>
    <t>Konservatīvie plāni</t>
  </si>
  <si>
    <t>-</t>
  </si>
  <si>
    <t>KOPĀ</t>
  </si>
  <si>
    <t>Sabalansētie plāni</t>
  </si>
  <si>
    <t>DALĪBNIEKU SKAITS KOPĀ (KONSERVATĪVAJOS UN SABALANSĒTAJOS PLĀNOS)</t>
  </si>
  <si>
    <t>Aktīvie plāni 50%</t>
  </si>
  <si>
    <t>Aktīvie plāni 75%</t>
  </si>
  <si>
    <t>DALĪBNIEKU SKAITS KOPĀ (AKTĪVAJOS 50% UN AKTĪVAJOS 75% PLĀNOS)</t>
  </si>
  <si>
    <t>Aktīvie plāni 100%</t>
  </si>
  <si>
    <t>DALĪBNIEKU SKAITS KOPĀ (AKTĪVAJOS 100% PLĀNOS)</t>
  </si>
  <si>
    <t>Kopā</t>
  </si>
  <si>
    <t>* Finanšu nozares asociācijas asociēto biedru un Indexo Atklātais Pensiju Fonds AS dati</t>
  </si>
  <si>
    <t>1) Pensiju plāna ienesīgums aprēķināts kā NAV (jeb pensiju plāna daļas vērtības) izmaiņas par attiecīgo periodu, proti, dalot aprēķina perioda beigu NAV ar NAV iepriekšējā perioda beigās. Pensiju plāna daļas vērtības noteikšanā tiek iekļautas pensiju fonda, līdzekļu pārvaldīšanas un turēšanas izmaksas, kas tiek segtas no pensiju plāna aktīviem;</t>
  </si>
  <si>
    <t>2) Aprēķinos tiek izmantoti pensiju fondu sniegtie dati;</t>
  </si>
  <si>
    <t>3) Ienesīgums aprēķināts kā vidēji svērtais ienesīgums, izmantojot datus par individuāliem pensiju plāniem un aktīvu vērtību uz perioda beigām;</t>
  </si>
  <si>
    <t>4) Trīs, piecu, desmit un piecpadsmit gadu ienesīgums izteikts gada procentos.</t>
  </si>
  <si>
    <t>INDEXO Obligāciju plāns</t>
  </si>
  <si>
    <t>CBL Sabalansētais</t>
  </si>
  <si>
    <t>Luminor Sabalansētais</t>
  </si>
  <si>
    <t>SEB Sabalansētais</t>
  </si>
  <si>
    <t>Swedbank Stabilitāte+25</t>
  </si>
  <si>
    <t>CBL Aktīvais</t>
  </si>
  <si>
    <t>CBL Aktīvais USD</t>
  </si>
  <si>
    <t>SEB Aktīvais</t>
  </si>
  <si>
    <t>Luminor Progresīvais</t>
  </si>
  <si>
    <t>Swedbank Dinamika+60</t>
  </si>
  <si>
    <t>INDEXO Akciju plāns</t>
  </si>
  <si>
    <t>Luminor Indeksu pensiju plāns</t>
  </si>
  <si>
    <t>SEB Klimata Indeksu pensiju plāns</t>
  </si>
  <si>
    <t>Swedbank Dinamika Indekss</t>
  </si>
  <si>
    <t>Swedbank Dinamika+100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</si>
</sst>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Red]\-0.00%"/>
    <numFmt numFmtId="165" formatCode="#,##0_ ;[Red]\-#,##0\ "/>
  </numFmts>
  <fonts count="10" x14ac:knownFonts="1">
    <font>
      <sz val="11"/>
      <color theme="1"/>
      <name val="Calibri"/>
      <family val="2"/>
      <scheme val="minor"/>
    </font>
    <font>
      <b/>
      <sz val="12"/>
      <color theme="4" tint="-0.499984740745262"/>
      <name val="Cambria"/>
      <family val="1"/>
      <charset val="186"/>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b/>
      <sz val="11"/>
      <color theme="4" tint="-0.499984740745262"/>
      <name val="Cambria"/>
      <family val="1"/>
    </font>
    <font>
      <i/>
      <sz val="11"/>
      <color theme="4" tint="-0.499984740745262"/>
      <name val="Cambria"/>
      <family val="1"/>
      <charset val="186"/>
    </font>
    <font>
      <b/>
      <i/>
      <sz val="11"/>
      <color theme="4" tint="-0.499984740745262"/>
      <name val="Cambria"/>
      <family val="1"/>
    </font>
    <font>
      <i/>
      <sz val="11"/>
      <color theme="4" tint="-0.499984740745262"/>
      <name val="Cambria"/>
      <family val="1"/>
    </font>
    <font>
      <i/>
      <sz val="10"/>
      <color theme="4" tint="-0.499984740745262"/>
      <name val="Cambria"/>
      <family val="1"/>
      <charset val="186"/>
    </font>
  </fonts>
  <fills count="7">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14999847407452621"/>
        <bgColor indexed="64"/>
      </patternFill>
    </fill>
  </fills>
  <borders count="22">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right style="thin">
        <color auto="1"/>
      </right>
      <top style="thin">
        <color auto="1"/>
      </top>
      <bottom style="dotted">
        <color auto="1"/>
      </bottom>
      <diagonal/>
    </border>
    <border>
      <left style="thin">
        <color auto="1"/>
      </left>
      <right style="thin">
        <color auto="1"/>
      </right>
      <top style="thin">
        <color auto="1"/>
      </top>
      <bottom style="dotted">
        <color auto="1"/>
      </bottom>
      <diagonal/>
    </border>
    <border>
      <left style="thin">
        <color auto="1"/>
      </left>
      <right style="thin">
        <color auto="1"/>
      </right>
      <top style="dotted">
        <color auto="1"/>
      </top>
      <bottom style="thin">
        <color auto="1"/>
      </bottom>
      <diagonal/>
    </border>
    <border>
      <left style="thin">
        <color auto="1"/>
      </left>
      <right/>
      <top style="dotted">
        <color auto="1"/>
      </top>
      <bottom style="thin">
        <color auto="1"/>
      </bottom>
      <diagonal/>
    </border>
    <border>
      <left/>
      <right style="thin">
        <color auto="1"/>
      </right>
      <top style="dotted">
        <color auto="1"/>
      </top>
      <bottom style="thin">
        <color auto="1"/>
      </bottom>
      <diagonal/>
    </border>
    <border>
      <left/>
      <right/>
      <top style="dotted">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s>
  <cellStyleXfs count="1">
    <xf numFmtId="0" fontId="0" fillId="0" borderId="0"/>
  </cellStyleXfs>
  <cellXfs count="74">
    <xf numFmtId="0" fontId="0" fillId="0" borderId="0" xfId="0"/>
    <xf numFmtId="0" fontId="1" fillId="2" borderId="1" xfId="0" applyFont="1" applyFill="1" applyBorder="1" applyAlignment="1">
      <alignment horizontal="centerContinuous" vertical="center"/>
    </xf>
    <xf numFmtId="0" fontId="2" fillId="2" borderId="1" xfId="0" applyFont="1" applyFill="1" applyBorder="1" applyAlignment="1">
      <alignment horizontal="centerContinuous" vertical="center"/>
    </xf>
    <xf numFmtId="0" fontId="3" fillId="0" borderId="0" xfId="0" applyFont="1"/>
    <xf numFmtId="0" fontId="2" fillId="0" borderId="0" xfId="0" applyFont="1"/>
    <xf numFmtId="0" fontId="2" fillId="3" borderId="2" xfId="0" applyFont="1" applyFill="1" applyBorder="1" applyAlignment="1">
      <alignment horizontal="center" vertical="center"/>
    </xf>
    <xf numFmtId="0" fontId="2" fillId="3" borderId="2"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4" xfId="0" applyFont="1" applyFill="1" applyBorder="1" applyAlignment="1">
      <alignment horizontal="center"/>
    </xf>
    <xf numFmtId="0" fontId="2" fillId="3" borderId="1" xfId="0" applyFont="1" applyFill="1" applyBorder="1" applyAlignment="1">
      <alignment horizontal="center"/>
    </xf>
    <xf numFmtId="0" fontId="2" fillId="3" borderId="3" xfId="0" applyFont="1" applyFill="1" applyBorder="1" applyAlignment="1">
      <alignment horizontal="center"/>
    </xf>
    <xf numFmtId="0" fontId="2" fillId="3" borderId="5" xfId="0" applyFont="1" applyFill="1" applyBorder="1" applyAlignment="1">
      <alignment horizontal="center" vertical="center"/>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4" fillId="3" borderId="6" xfId="0" applyFont="1" applyFill="1" applyBorder="1" applyAlignment="1">
      <alignment horizontal="center" vertical="center"/>
    </xf>
    <xf numFmtId="0" fontId="2" fillId="3" borderId="4"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5" fillId="4" borderId="5" xfId="0" applyFont="1" applyFill="1" applyBorder="1"/>
    <xf numFmtId="0" fontId="3" fillId="4" borderId="4" xfId="0" applyFont="1" applyFill="1" applyBorder="1"/>
    <xf numFmtId="3" fontId="3" fillId="4" borderId="1" xfId="0" applyNumberFormat="1" applyFont="1" applyFill="1" applyBorder="1"/>
    <xf numFmtId="10" fontId="6" fillId="4" borderId="1" xfId="0" applyNumberFormat="1" applyFont="1" applyFill="1" applyBorder="1"/>
    <xf numFmtId="164" fontId="3" fillId="4" borderId="1" xfId="0" applyNumberFormat="1" applyFont="1" applyFill="1" applyBorder="1" applyAlignment="1">
      <alignment horizontal="right"/>
    </xf>
    <xf numFmtId="165" fontId="3" fillId="4" borderId="3" xfId="0" applyNumberFormat="1" applyFont="1" applyFill="1" applyBorder="1" applyAlignment="1">
      <alignment horizontal="right"/>
    </xf>
    <xf numFmtId="0" fontId="3" fillId="5" borderId="2" xfId="0" applyFont="1" applyFill="1" applyBorder="1"/>
    <xf numFmtId="14" fontId="3" fillId="5" borderId="7" xfId="0" applyNumberFormat="1" applyFont="1" applyFill="1" applyBorder="1" applyAlignment="1">
      <alignment horizontal="center"/>
    </xf>
    <xf numFmtId="3" fontId="3" fillId="6" borderId="7" xfId="0" applyNumberFormat="1" applyFont="1" applyFill="1" applyBorder="1"/>
    <xf numFmtId="10" fontId="6" fillId="6" borderId="8" xfId="0" applyNumberFormat="1" applyFont="1" applyFill="1" applyBorder="1"/>
    <xf numFmtId="164" fontId="3" fillId="5" borderId="9" xfId="0" applyNumberFormat="1" applyFont="1" applyFill="1" applyBorder="1" applyAlignment="1">
      <alignment horizontal="right"/>
    </xf>
    <xf numFmtId="164" fontId="3" fillId="5" borderId="10" xfId="0" applyNumberFormat="1" applyFont="1" applyFill="1" applyBorder="1" applyAlignment="1">
      <alignment horizontal="right"/>
    </xf>
    <xf numFmtId="165" fontId="3" fillId="5" borderId="11" xfId="0" applyNumberFormat="1" applyFont="1" applyFill="1" applyBorder="1" applyAlignment="1">
      <alignment horizontal="right"/>
    </xf>
    <xf numFmtId="0" fontId="5" fillId="5" borderId="12" xfId="0" applyFont="1" applyFill="1" applyBorder="1"/>
    <xf numFmtId="0" fontId="5" fillId="5" borderId="13" xfId="0" applyFont="1" applyFill="1" applyBorder="1" applyAlignment="1">
      <alignment horizontal="center"/>
    </xf>
    <xf numFmtId="3" fontId="5" fillId="6" borderId="13" xfId="0" applyNumberFormat="1" applyFont="1" applyFill="1" applyBorder="1"/>
    <xf numFmtId="10" fontId="7" fillId="6" borderId="14" xfId="0" applyNumberFormat="1" applyFont="1" applyFill="1" applyBorder="1"/>
    <xf numFmtId="164" fontId="5" fillId="5" borderId="15" xfId="0" applyNumberFormat="1" applyFont="1" applyFill="1" applyBorder="1" applyAlignment="1">
      <alignment horizontal="right"/>
    </xf>
    <xf numFmtId="164" fontId="5" fillId="5" borderId="14" xfId="0" applyNumberFormat="1" applyFont="1" applyFill="1" applyBorder="1" applyAlignment="1">
      <alignment horizontal="right"/>
    </xf>
    <xf numFmtId="165" fontId="5" fillId="5" borderId="12" xfId="0" applyNumberFormat="1" applyFont="1" applyFill="1" applyBorder="1" applyAlignment="1">
      <alignment horizontal="right"/>
    </xf>
    <xf numFmtId="0" fontId="5" fillId="0" borderId="0" xfId="0" applyFont="1"/>
    <xf numFmtId="0" fontId="5" fillId="4" borderId="16" xfId="0" applyFont="1" applyFill="1" applyBorder="1"/>
    <xf numFmtId="0" fontId="3" fillId="5" borderId="17" xfId="0" applyFont="1" applyFill="1" applyBorder="1"/>
    <xf numFmtId="14" fontId="3" fillId="5" borderId="17" xfId="0" applyNumberFormat="1" applyFont="1" applyFill="1" applyBorder="1" applyAlignment="1">
      <alignment horizontal="center"/>
    </xf>
    <xf numFmtId="3" fontId="3" fillId="6" borderId="0" xfId="0" applyNumberFormat="1" applyFont="1" applyFill="1"/>
    <xf numFmtId="10" fontId="6" fillId="6" borderId="0" xfId="0" applyNumberFormat="1" applyFont="1" applyFill="1"/>
    <xf numFmtId="164" fontId="3" fillId="5" borderId="18" xfId="0" applyNumberFormat="1" applyFont="1" applyFill="1" applyBorder="1" applyAlignment="1">
      <alignment horizontal="right"/>
    </xf>
    <xf numFmtId="164" fontId="3" fillId="5" borderId="0" xfId="0" applyNumberFormat="1" applyFont="1" applyFill="1" applyAlignment="1">
      <alignment horizontal="right"/>
    </xf>
    <xf numFmtId="164" fontId="3" fillId="5" borderId="19" xfId="0" applyNumberFormat="1" applyFont="1" applyFill="1" applyBorder="1" applyAlignment="1">
      <alignment horizontal="right"/>
    </xf>
    <xf numFmtId="165" fontId="3" fillId="5" borderId="17" xfId="0" applyNumberFormat="1" applyFont="1" applyFill="1" applyBorder="1" applyAlignment="1">
      <alignment horizontal="right"/>
    </xf>
    <xf numFmtId="0" fontId="5" fillId="5" borderId="12" xfId="0" applyFont="1" applyFill="1" applyBorder="1" applyAlignment="1">
      <alignment horizontal="center"/>
    </xf>
    <xf numFmtId="3" fontId="5" fillId="6" borderId="15" xfId="0" applyNumberFormat="1" applyFont="1" applyFill="1" applyBorder="1"/>
    <xf numFmtId="10" fontId="7" fillId="6" borderId="15" xfId="0" applyNumberFormat="1" applyFont="1" applyFill="1" applyBorder="1"/>
    <xf numFmtId="164" fontId="5" fillId="5" borderId="13" xfId="0" applyNumberFormat="1" applyFont="1" applyFill="1" applyBorder="1" applyAlignment="1">
      <alignment horizontal="right"/>
    </xf>
    <xf numFmtId="0" fontId="5" fillId="5" borderId="5" xfId="0" applyFont="1" applyFill="1" applyBorder="1" applyAlignment="1">
      <alignment wrapText="1"/>
    </xf>
    <xf numFmtId="0" fontId="5" fillId="5" borderId="20" xfId="0" applyFont="1" applyFill="1" applyBorder="1" applyAlignment="1">
      <alignment horizontal="center"/>
    </xf>
    <xf numFmtId="3" fontId="5" fillId="5" borderId="6" xfId="0" applyNumberFormat="1" applyFont="1" applyFill="1" applyBorder="1"/>
    <xf numFmtId="10" fontId="7" fillId="5" borderId="6" xfId="0" applyNumberFormat="1" applyFont="1" applyFill="1" applyBorder="1"/>
    <xf numFmtId="164" fontId="5" fillId="5" borderId="6" xfId="0" applyNumberFormat="1" applyFont="1" applyFill="1" applyBorder="1" applyAlignment="1">
      <alignment horizontal="right"/>
    </xf>
    <xf numFmtId="164" fontId="5" fillId="5" borderId="21" xfId="0" applyNumberFormat="1" applyFont="1" applyFill="1" applyBorder="1" applyAlignment="1">
      <alignment horizontal="right"/>
    </xf>
    <xf numFmtId="165" fontId="5" fillId="5" borderId="16" xfId="0" applyNumberFormat="1" applyFont="1" applyFill="1" applyBorder="1" applyAlignment="1">
      <alignment horizontal="right"/>
    </xf>
    <xf numFmtId="0" fontId="5" fillId="3" borderId="16" xfId="0" applyFont="1" applyFill="1" applyBorder="1"/>
    <xf numFmtId="3" fontId="5" fillId="3" borderId="1" xfId="0" applyNumberFormat="1" applyFont="1" applyFill="1" applyBorder="1"/>
    <xf numFmtId="10" fontId="7" fillId="3" borderId="1" xfId="0" applyNumberFormat="1" applyFont="1" applyFill="1" applyBorder="1"/>
    <xf numFmtId="164" fontId="5" fillId="3" borderId="4" xfId="0" applyNumberFormat="1" applyFont="1" applyFill="1" applyBorder="1" applyAlignment="1">
      <alignment horizontal="right"/>
    </xf>
    <xf numFmtId="164" fontId="5" fillId="3" borderId="1" xfId="0" applyNumberFormat="1" applyFont="1" applyFill="1" applyBorder="1" applyAlignment="1">
      <alignment horizontal="right"/>
    </xf>
    <xf numFmtId="164" fontId="5" fillId="3" borderId="3" xfId="0" applyNumberFormat="1" applyFont="1" applyFill="1" applyBorder="1" applyAlignment="1">
      <alignment horizontal="right"/>
    </xf>
    <xf numFmtId="165" fontId="5" fillId="3" borderId="5" xfId="0" applyNumberFormat="1" applyFont="1" applyFill="1" applyBorder="1" applyAlignment="1">
      <alignment horizontal="right"/>
    </xf>
    <xf numFmtId="10" fontId="3" fillId="0" borderId="0" xfId="0" applyNumberFormat="1" applyFont="1"/>
    <xf numFmtId="0" fontId="8" fillId="0" borderId="0" xfId="0" applyFont="1"/>
    <xf numFmtId="0" fontId="9" fillId="0" borderId="0" xfId="0" applyFont="1" applyAlignment="1">
      <alignment horizontal="left" wrapText="1"/>
    </xf>
    <xf numFmtId="0" fontId="9" fillId="0" borderId="0" xfId="0" applyFont="1" applyAlignment="1">
      <alignment horizontal="left" wrapText="1"/>
    </xf>
    <xf numFmtId="0" fontId="9" fillId="0" borderId="0" xfId="0" applyFont="1" applyAlignment="1">
      <alignment horizontal="left"/>
    </xf>
    <xf numFmtId="0" fontId="9" fillId="0" borderId="0" xfId="0" applyFont="1" applyAlignment="1">
      <alignment horizontal="left"/>
    </xf>
    <xf numFmtId="0" fontId="9"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484273</xdr:colOff>
      <xdr:row>38</xdr:row>
      <xdr:rowOff>283210</xdr:rowOff>
    </xdr:from>
    <xdr:to>
      <xdr:col>11</xdr:col>
      <xdr:colOff>841827</xdr:colOff>
      <xdr:row>41</xdr:row>
      <xdr:rowOff>92710</xdr:rowOff>
    </xdr:to>
    <xdr:pic>
      <xdr:nvPicPr>
        <xdr:cNvPr id="2" name="Picture 1">
          <a:extLst>
            <a:ext uri="{FF2B5EF4-FFF2-40B4-BE49-F238E27FC236}">
              <a16:creationId xmlns:a16="http://schemas.microsoft.com/office/drawing/2014/main" id="{05892E29-9396-42F7-9DC0-D0A00903CE63}"/>
            </a:ext>
          </a:extLst>
        </xdr:cNvPr>
        <xdr:cNvPicPr>
          <a:picLocks noChangeAspect="1"/>
        </xdr:cNvPicPr>
      </xdr:nvPicPr>
      <xdr:blipFill>
        <a:blip xmlns:r="http://schemas.openxmlformats.org/officeDocument/2006/relationships" r:embed="rId1"/>
        <a:stretch>
          <a:fillRect/>
        </a:stretch>
      </xdr:blipFill>
      <xdr:spPr>
        <a:xfrm>
          <a:off x="12217168" y="7545070"/>
          <a:ext cx="1369109" cy="48577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DB2BFD-1936-4FD8-8E4E-B570595D724C}">
  <sheetPr>
    <tabColor theme="5" tint="0.79998168889431442"/>
    <pageSetUpPr fitToPage="1"/>
  </sheetPr>
  <dimension ref="B2:L42"/>
  <sheetViews>
    <sheetView showGridLines="0" tabSelected="1" zoomScaleNormal="100" workbookViewId="0">
      <selection activeCell="O9" sqref="O9"/>
    </sheetView>
  </sheetViews>
  <sheetFormatPr defaultColWidth="9.109375" defaultRowHeight="13.8" x14ac:dyDescent="0.25"/>
  <cols>
    <col min="1" max="1" width="4.88671875" style="3" customWidth="1"/>
    <col min="2" max="2" width="48.109375" style="3" customWidth="1"/>
    <col min="3" max="4" width="16.44140625" style="3" customWidth="1"/>
    <col min="5" max="5" width="11.77734375" style="3" customWidth="1"/>
    <col min="6" max="11" width="14.77734375" style="3" customWidth="1"/>
    <col min="12" max="12" width="12.88671875" style="3" customWidth="1"/>
    <col min="13" max="13" width="6" style="3" customWidth="1"/>
    <col min="14" max="14" width="5.5546875" style="3" customWidth="1"/>
    <col min="15" max="16384" width="9.109375" style="3"/>
  </cols>
  <sheetData>
    <row r="2" spans="2:12" ht="15" x14ac:dyDescent="0.25">
      <c r="B2" s="1" t="s">
        <v>0</v>
      </c>
      <c r="C2" s="2"/>
      <c r="D2" s="2"/>
      <c r="E2" s="2"/>
      <c r="F2" s="2"/>
      <c r="G2" s="2"/>
      <c r="H2" s="2"/>
      <c r="I2" s="2"/>
      <c r="J2" s="2"/>
      <c r="K2" s="2"/>
      <c r="L2" s="2"/>
    </row>
    <row r="4" spans="2:12" x14ac:dyDescent="0.25">
      <c r="B4" s="4"/>
      <c r="C4" s="4"/>
    </row>
    <row r="5" spans="2:12" ht="14.25" customHeight="1" x14ac:dyDescent="0.25">
      <c r="B5" s="5" t="s">
        <v>1</v>
      </c>
      <c r="C5" s="6" t="s">
        <v>2</v>
      </c>
      <c r="D5" s="7" t="s">
        <v>3</v>
      </c>
      <c r="E5" s="8"/>
      <c r="F5" s="9" t="s">
        <v>4</v>
      </c>
      <c r="G5" s="10"/>
      <c r="H5" s="10"/>
      <c r="I5" s="10"/>
      <c r="J5" s="10"/>
      <c r="K5" s="11"/>
      <c r="L5" s="6" t="s">
        <v>5</v>
      </c>
    </row>
    <row r="6" spans="2:12" ht="27.6" x14ac:dyDescent="0.25">
      <c r="B6" s="12"/>
      <c r="C6" s="13"/>
      <c r="D6" s="14" t="s">
        <v>6</v>
      </c>
      <c r="E6" s="15" t="s">
        <v>7</v>
      </c>
      <c r="F6" s="16" t="s">
        <v>8</v>
      </c>
      <c r="G6" s="17" t="s">
        <v>9</v>
      </c>
      <c r="H6" s="17" t="s">
        <v>10</v>
      </c>
      <c r="I6" s="17" t="s">
        <v>11</v>
      </c>
      <c r="J6" s="17" t="s">
        <v>12</v>
      </c>
      <c r="K6" s="18" t="s">
        <v>13</v>
      </c>
      <c r="L6" s="13"/>
    </row>
    <row r="7" spans="2:12" x14ac:dyDescent="0.25">
      <c r="B7" s="19" t="s">
        <v>14</v>
      </c>
      <c r="C7" s="20"/>
      <c r="D7" s="21"/>
      <c r="E7" s="22"/>
      <c r="F7" s="23"/>
      <c r="G7" s="23"/>
      <c r="H7" s="23"/>
      <c r="I7" s="23"/>
      <c r="J7" s="23"/>
      <c r="K7" s="23"/>
      <c r="L7" s="24"/>
    </row>
    <row r="8" spans="2:12" x14ac:dyDescent="0.25">
      <c r="B8" s="25" t="s">
        <v>30</v>
      </c>
      <c r="C8" s="26">
        <v>44274</v>
      </c>
      <c r="D8" s="27">
        <v>1220739.2506810001</v>
      </c>
      <c r="E8" s="28">
        <f>D8/$D$35</f>
        <v>1.824853397620502E-3</v>
      </c>
      <c r="F8" s="29">
        <v>1.6222479721899052E-3</v>
      </c>
      <c r="G8" s="29">
        <v>4.7657793792863501E-3</v>
      </c>
      <c r="H8" s="29" t="s">
        <v>15</v>
      </c>
      <c r="I8" s="29" t="s">
        <v>15</v>
      </c>
      <c r="J8" s="29" t="s">
        <v>15</v>
      </c>
      <c r="K8" s="30" t="s">
        <v>15</v>
      </c>
      <c r="L8" s="31" t="s">
        <v>15</v>
      </c>
    </row>
    <row r="9" spans="2:12" s="39" customFormat="1" x14ac:dyDescent="0.25">
      <c r="B9" s="32" t="s">
        <v>16</v>
      </c>
      <c r="C9" s="33"/>
      <c r="D9" s="34">
        <v>1220739.2506810001</v>
      </c>
      <c r="E9" s="35">
        <f>D9/$D$35</f>
        <v>1.824853397620502E-3</v>
      </c>
      <c r="F9" s="36">
        <v>1.6222479721899052E-3</v>
      </c>
      <c r="G9" s="36">
        <v>4.7657793792863501E-3</v>
      </c>
      <c r="H9" s="36" t="s">
        <v>15</v>
      </c>
      <c r="I9" s="36" t="s">
        <v>15</v>
      </c>
      <c r="J9" s="36" t="s">
        <v>15</v>
      </c>
      <c r="K9" s="37" t="s">
        <v>15</v>
      </c>
      <c r="L9" s="38" t="s">
        <v>15</v>
      </c>
    </row>
    <row r="10" spans="2:12" x14ac:dyDescent="0.25">
      <c r="B10" s="40" t="s">
        <v>17</v>
      </c>
      <c r="C10" s="20"/>
      <c r="D10" s="21"/>
      <c r="E10" s="22"/>
      <c r="F10" s="23"/>
      <c r="G10" s="23"/>
      <c r="H10" s="23"/>
      <c r="I10" s="23"/>
      <c r="J10" s="23"/>
      <c r="K10" s="23"/>
      <c r="L10" s="24"/>
    </row>
    <row r="11" spans="2:12" x14ac:dyDescent="0.25">
      <c r="B11" s="41" t="s">
        <v>31</v>
      </c>
      <c r="C11" s="42">
        <v>36433</v>
      </c>
      <c r="D11" s="43">
        <v>32601476</v>
      </c>
      <c r="E11" s="44">
        <f>D11/$D$35</f>
        <v>4.8735153074544471E-2</v>
      </c>
      <c r="F11" s="45">
        <v>3.09E-2</v>
      </c>
      <c r="G11" s="46">
        <v>4.5499999999999999E-2</v>
      </c>
      <c r="H11" s="46">
        <v>-3.4599999999999999E-2</v>
      </c>
      <c r="I11" s="46">
        <v>-1.2800000000000001E-2</v>
      </c>
      <c r="J11" s="46">
        <v>-4.8999999999999998E-3</v>
      </c>
      <c r="K11" s="47">
        <v>5.5999999999999999E-3</v>
      </c>
      <c r="L11" s="48" t="s">
        <v>15</v>
      </c>
    </row>
    <row r="12" spans="2:12" x14ac:dyDescent="0.25">
      <c r="B12" s="41" t="s">
        <v>32</v>
      </c>
      <c r="C12" s="42">
        <v>40834</v>
      </c>
      <c r="D12" s="43">
        <v>26305096</v>
      </c>
      <c r="E12" s="44">
        <f>D12/$D$35</f>
        <v>3.9322847842858021E-2</v>
      </c>
      <c r="F12" s="45">
        <v>2.4799999999999999E-2</v>
      </c>
      <c r="G12" s="46">
        <v>3.27E-2</v>
      </c>
      <c r="H12" s="46">
        <v>-2.58E-2</v>
      </c>
      <c r="I12" s="46">
        <v>-1.3899999999999999E-2</v>
      </c>
      <c r="J12" s="46">
        <v>3.3999999999999998E-3</v>
      </c>
      <c r="K12" s="47" t="s">
        <v>15</v>
      </c>
      <c r="L12" s="48" t="s">
        <v>15</v>
      </c>
    </row>
    <row r="13" spans="2:12" x14ac:dyDescent="0.25">
      <c r="B13" s="41" t="s">
        <v>33</v>
      </c>
      <c r="C13" s="42">
        <v>36738</v>
      </c>
      <c r="D13" s="43">
        <v>137808076.79240471</v>
      </c>
      <c r="E13" s="44">
        <f>D13/$D$35</f>
        <v>0.20600594026437402</v>
      </c>
      <c r="F13" s="45">
        <v>3.5280776733856323E-2</v>
      </c>
      <c r="G13" s="46">
        <v>4.7188825731889317E-2</v>
      </c>
      <c r="H13" s="46">
        <v>-8.2582578508969551E-3</v>
      </c>
      <c r="I13" s="46">
        <v>1.48859438707305E-3</v>
      </c>
      <c r="J13" s="46">
        <v>8.789125777601603E-3</v>
      </c>
      <c r="K13" s="47">
        <v>1.9695256822222618E-2</v>
      </c>
      <c r="L13" s="48" t="s">
        <v>15</v>
      </c>
    </row>
    <row r="14" spans="2:12" x14ac:dyDescent="0.25">
      <c r="B14" s="41" t="s">
        <v>34</v>
      </c>
      <c r="C14" s="42">
        <v>37816</v>
      </c>
      <c r="D14" s="43">
        <v>99126617.915696204</v>
      </c>
      <c r="E14" s="44">
        <f>D14/$D$35</f>
        <v>0.14818196875145584</v>
      </c>
      <c r="F14" s="45">
        <v>1.7836043436673516E-2</v>
      </c>
      <c r="G14" s="46">
        <v>2.9947620132088352E-2</v>
      </c>
      <c r="H14" s="46">
        <v>-3.2791286726068458E-2</v>
      </c>
      <c r="I14" s="46">
        <v>-1.666853458262596E-2</v>
      </c>
      <c r="J14" s="46">
        <v>1.3133151564195256E-3</v>
      </c>
      <c r="K14" s="47">
        <v>1.4560992535664452E-2</v>
      </c>
      <c r="L14" s="48" t="s">
        <v>15</v>
      </c>
    </row>
    <row r="15" spans="2:12" s="39" customFormat="1" x14ac:dyDescent="0.25">
      <c r="B15" s="32" t="s">
        <v>16</v>
      </c>
      <c r="C15" s="49"/>
      <c r="D15" s="50">
        <v>295841266.70810091</v>
      </c>
      <c r="E15" s="51">
        <f>D15/$D$35</f>
        <v>0.44224590993323232</v>
      </c>
      <c r="F15" s="52">
        <v>2.8020954391359966E-2</v>
      </c>
      <c r="G15" s="36">
        <v>3.9937468992043118E-2</v>
      </c>
      <c r="H15" s="36">
        <v>-2.0941049224412596E-2</v>
      </c>
      <c r="I15" s="36">
        <v>-7.5381466595071233E-3</v>
      </c>
      <c r="J15" s="36">
        <v>4.2965172437057809E-3</v>
      </c>
      <c r="K15" s="37">
        <v>1.6102164182110121E-2</v>
      </c>
      <c r="L15" s="38" t="s">
        <v>15</v>
      </c>
    </row>
    <row r="16" spans="2:12" s="39" customFormat="1" ht="27.6" x14ac:dyDescent="0.25">
      <c r="B16" s="53" t="s">
        <v>18</v>
      </c>
      <c r="C16" s="54"/>
      <c r="D16" s="55"/>
      <c r="E16" s="56"/>
      <c r="F16" s="57"/>
      <c r="G16" s="57"/>
      <c r="H16" s="57"/>
      <c r="I16" s="57"/>
      <c r="J16" s="57"/>
      <c r="K16" s="58"/>
      <c r="L16" s="59">
        <v>145119</v>
      </c>
    </row>
    <row r="17" spans="2:12" x14ac:dyDescent="0.25">
      <c r="B17" s="40" t="s">
        <v>19</v>
      </c>
      <c r="C17" s="20"/>
      <c r="D17" s="21"/>
      <c r="E17" s="22"/>
      <c r="F17" s="23"/>
      <c r="G17" s="23"/>
      <c r="H17" s="23"/>
      <c r="I17" s="23"/>
      <c r="J17" s="23"/>
      <c r="K17" s="23"/>
      <c r="L17" s="24"/>
    </row>
    <row r="18" spans="2:12" x14ac:dyDescent="0.25">
      <c r="B18" s="41" t="s">
        <v>35</v>
      </c>
      <c r="C18" s="42">
        <v>36606</v>
      </c>
      <c r="D18" s="43">
        <v>16107556</v>
      </c>
      <c r="E18" s="44">
        <f>D18/$D$35</f>
        <v>2.4078793466798781E-2</v>
      </c>
      <c r="F18" s="45">
        <v>4.5699999999999998E-2</v>
      </c>
      <c r="G18" s="46">
        <v>6.3600000000000004E-2</v>
      </c>
      <c r="H18" s="46">
        <v>-1.67E-2</v>
      </c>
      <c r="I18" s="46">
        <v>-7.6E-3</v>
      </c>
      <c r="J18" s="46">
        <v>1E-4</v>
      </c>
      <c r="K18" s="47">
        <v>6.6E-3</v>
      </c>
      <c r="L18" s="48" t="s">
        <v>15</v>
      </c>
    </row>
    <row r="19" spans="2:12" x14ac:dyDescent="0.25">
      <c r="B19" s="41" t="s">
        <v>36</v>
      </c>
      <c r="C19" s="42">
        <v>38808</v>
      </c>
      <c r="D19" s="43">
        <v>1056140</v>
      </c>
      <c r="E19" s="44">
        <f>D19/$D$35</f>
        <v>1.5787979835069246E-3</v>
      </c>
      <c r="F19" s="45">
        <v>2.4199999999999999E-2</v>
      </c>
      <c r="G19" s="46">
        <v>7.7499999999999999E-2</v>
      </c>
      <c r="H19" s="46">
        <v>-2.3699999999999999E-2</v>
      </c>
      <c r="I19" s="46">
        <v>4.0000000000000002E-4</v>
      </c>
      <c r="J19" s="46">
        <v>-1.1999999999999999E-3</v>
      </c>
      <c r="K19" s="47">
        <v>9.7000000000000003E-3</v>
      </c>
      <c r="L19" s="48" t="s">
        <v>15</v>
      </c>
    </row>
    <row r="20" spans="2:12" x14ac:dyDescent="0.25">
      <c r="B20" s="41" t="s">
        <v>37</v>
      </c>
      <c r="C20" s="42">
        <v>38245</v>
      </c>
      <c r="D20" s="43">
        <v>71136172.789867699</v>
      </c>
      <c r="E20" s="44">
        <f>D20/$D$35</f>
        <v>0.10633973351548401</v>
      </c>
      <c r="F20" s="45">
        <v>5.7189103599453173E-2</v>
      </c>
      <c r="G20" s="46">
        <v>6.708718561048066E-2</v>
      </c>
      <c r="H20" s="46">
        <v>1.5981441545298125E-2</v>
      </c>
      <c r="I20" s="46">
        <v>1.6042001994920341E-2</v>
      </c>
      <c r="J20" s="46">
        <v>1.9470053478369387E-2</v>
      </c>
      <c r="K20" s="47">
        <v>2.6574147287639294E-2</v>
      </c>
      <c r="L20" s="48" t="s">
        <v>15</v>
      </c>
    </row>
    <row r="21" spans="2:12" s="39" customFormat="1" x14ac:dyDescent="0.25">
      <c r="B21" s="32" t="s">
        <v>16</v>
      </c>
      <c r="C21" s="49"/>
      <c r="D21" s="50">
        <v>88299868.789867699</v>
      </c>
      <c r="E21" s="51">
        <f>D21/$D$35</f>
        <v>0.13199732496578973</v>
      </c>
      <c r="F21" s="52">
        <v>5.4698697956644858E-2</v>
      </c>
      <c r="G21" s="36">
        <v>6.6575603335977354E-2</v>
      </c>
      <c r="H21" s="36">
        <v>9.5451091326447315E-3</v>
      </c>
      <c r="I21" s="36">
        <v>1.1542165013081021E-2</v>
      </c>
      <c r="J21" s="36">
        <v>1.5689360528520043E-2</v>
      </c>
      <c r="K21" s="37">
        <v>2.2728658471429082E-2</v>
      </c>
      <c r="L21" s="38" t="s">
        <v>15</v>
      </c>
    </row>
    <row r="22" spans="2:12" x14ac:dyDescent="0.25">
      <c r="B22" s="40" t="s">
        <v>20</v>
      </c>
      <c r="C22" s="20"/>
      <c r="D22" s="21"/>
      <c r="E22" s="22"/>
      <c r="F22" s="23"/>
      <c r="G22" s="23"/>
      <c r="H22" s="23"/>
      <c r="I22" s="23"/>
      <c r="J22" s="23"/>
      <c r="K22" s="23"/>
      <c r="L22" s="24"/>
    </row>
    <row r="23" spans="2:12" x14ac:dyDescent="0.25">
      <c r="B23" s="41" t="s">
        <v>38</v>
      </c>
      <c r="C23" s="42">
        <v>40834</v>
      </c>
      <c r="D23" s="43">
        <v>24627720</v>
      </c>
      <c r="E23" s="44">
        <f>D23/$D$35</f>
        <v>3.6815379281509228E-2</v>
      </c>
      <c r="F23" s="45">
        <v>6.8000000000000005E-2</v>
      </c>
      <c r="G23" s="46">
        <v>7.0999999999999994E-2</v>
      </c>
      <c r="H23" s="46">
        <v>3.6499999999999998E-2</v>
      </c>
      <c r="I23" s="46">
        <v>2.3E-2</v>
      </c>
      <c r="J23" s="46">
        <v>3.4799999999999998E-2</v>
      </c>
      <c r="K23" s="47" t="s">
        <v>15</v>
      </c>
      <c r="L23" s="48" t="s">
        <v>15</v>
      </c>
    </row>
    <row r="24" spans="2:12" x14ac:dyDescent="0.25">
      <c r="B24" s="41" t="s">
        <v>39</v>
      </c>
      <c r="C24" s="42">
        <v>37834</v>
      </c>
      <c r="D24" s="43">
        <v>154430404.57844901</v>
      </c>
      <c r="E24" s="44">
        <f>D24/$D$35</f>
        <v>0.23085425354651262</v>
      </c>
      <c r="F24" s="45">
        <v>5.0613764616906136E-2</v>
      </c>
      <c r="G24" s="46">
        <v>5.8744210588028416E-2</v>
      </c>
      <c r="H24" s="46">
        <v>1.4141982502764439E-2</v>
      </c>
      <c r="I24" s="46">
        <v>1.2283763331001341E-2</v>
      </c>
      <c r="J24" s="46">
        <v>2.6683716431986859E-2</v>
      </c>
      <c r="K24" s="47">
        <v>-5.6330044366004195E-5</v>
      </c>
      <c r="L24" s="48" t="s">
        <v>15</v>
      </c>
    </row>
    <row r="25" spans="2:12" s="39" customFormat="1" x14ac:dyDescent="0.25">
      <c r="B25" s="32" t="s">
        <v>16</v>
      </c>
      <c r="C25" s="49"/>
      <c r="D25" s="50">
        <v>179058124.57844901</v>
      </c>
      <c r="E25" s="51">
        <f>D25/$D$35</f>
        <v>0.26766963282802186</v>
      </c>
      <c r="F25" s="52">
        <v>5.3005073795850059E-2</v>
      </c>
      <c r="G25" s="36">
        <v>6.0429876350068509E-2</v>
      </c>
      <c r="H25" s="36">
        <v>1.7217112413643057E-2</v>
      </c>
      <c r="I25" s="36">
        <v>1.3757678445208876E-2</v>
      </c>
      <c r="J25" s="36">
        <v>2.7800033044953813E-2</v>
      </c>
      <c r="K25" s="37">
        <v>-5.6330044366004195E-5</v>
      </c>
      <c r="L25" s="38" t="s">
        <v>15</v>
      </c>
    </row>
    <row r="26" spans="2:12" s="39" customFormat="1" ht="27.6" x14ac:dyDescent="0.25">
      <c r="B26" s="53" t="s">
        <v>21</v>
      </c>
      <c r="C26" s="54"/>
      <c r="D26" s="55"/>
      <c r="E26" s="56"/>
      <c r="F26" s="57"/>
      <c r="G26" s="57"/>
      <c r="H26" s="57"/>
      <c r="I26" s="57"/>
      <c r="J26" s="57"/>
      <c r="K26" s="58"/>
      <c r="L26" s="59">
        <v>161273</v>
      </c>
    </row>
    <row r="27" spans="2:12" x14ac:dyDescent="0.25">
      <c r="B27" s="40" t="s">
        <v>22</v>
      </c>
      <c r="C27" s="20"/>
      <c r="D27" s="21"/>
      <c r="E27" s="22"/>
      <c r="F27" s="23"/>
      <c r="G27" s="23"/>
      <c r="H27" s="23"/>
      <c r="I27" s="23"/>
      <c r="J27" s="23"/>
      <c r="K27" s="23"/>
      <c r="L27" s="24"/>
    </row>
    <row r="28" spans="2:12" x14ac:dyDescent="0.25">
      <c r="B28" s="41" t="s">
        <v>40</v>
      </c>
      <c r="C28" s="42">
        <v>44274</v>
      </c>
      <c r="D28" s="43">
        <v>15861167.351604003</v>
      </c>
      <c r="E28" s="44">
        <f t="shared" ref="E28:E33" si="0">D28/$D$35</f>
        <v>2.371047307248875E-2</v>
      </c>
      <c r="F28" s="45">
        <v>0.12056808024630072</v>
      </c>
      <c r="G28" s="46">
        <v>0.11272189349112427</v>
      </c>
      <c r="H28" s="46" t="s">
        <v>15</v>
      </c>
      <c r="I28" s="46" t="s">
        <v>15</v>
      </c>
      <c r="J28" s="46" t="s">
        <v>15</v>
      </c>
      <c r="K28" s="47" t="s">
        <v>15</v>
      </c>
      <c r="L28" s="48" t="s">
        <v>15</v>
      </c>
    </row>
    <row r="29" spans="2:12" x14ac:dyDescent="0.25">
      <c r="B29" s="41" t="s">
        <v>41</v>
      </c>
      <c r="C29" s="42">
        <v>44341</v>
      </c>
      <c r="D29" s="43">
        <v>2376381</v>
      </c>
      <c r="E29" s="44">
        <f t="shared" si="0"/>
        <v>3.5523941246843878E-3</v>
      </c>
      <c r="F29" s="45">
        <v>8.6900000000000005E-2</v>
      </c>
      <c r="G29" s="46">
        <v>8.6499999999999994E-2</v>
      </c>
      <c r="H29" s="46" t="s">
        <v>15</v>
      </c>
      <c r="I29" s="46" t="s">
        <v>15</v>
      </c>
      <c r="J29" s="46" t="s">
        <v>15</v>
      </c>
      <c r="K29" s="47" t="s">
        <v>15</v>
      </c>
      <c r="L29" s="48" t="s">
        <v>15</v>
      </c>
    </row>
    <row r="30" spans="2:12" x14ac:dyDescent="0.25">
      <c r="B30" s="41" t="s">
        <v>42</v>
      </c>
      <c r="C30" s="42">
        <v>44249</v>
      </c>
      <c r="D30" s="43">
        <v>6594829.1653720001</v>
      </c>
      <c r="E30" s="44">
        <f t="shared" si="0"/>
        <v>9.8584496258658592E-3</v>
      </c>
      <c r="F30" s="45">
        <v>0.11462378454147992</v>
      </c>
      <c r="G30" s="46">
        <v>0.11642995737716522</v>
      </c>
      <c r="H30" s="46" t="s">
        <v>15</v>
      </c>
      <c r="I30" s="46" t="s">
        <v>15</v>
      </c>
      <c r="J30" s="46" t="s">
        <v>15</v>
      </c>
      <c r="K30" s="47" t="s">
        <v>15</v>
      </c>
      <c r="L30" s="48" t="s">
        <v>15</v>
      </c>
    </row>
    <row r="31" spans="2:12" x14ac:dyDescent="0.25">
      <c r="B31" s="41" t="s">
        <v>43</v>
      </c>
      <c r="C31" s="42">
        <v>44446</v>
      </c>
      <c r="D31" s="43">
        <v>5250567.1318386002</v>
      </c>
      <c r="E31" s="44">
        <f t="shared" si="0"/>
        <v>7.8489450262413298E-3</v>
      </c>
      <c r="F31" s="45">
        <v>0.11527310680737568</v>
      </c>
      <c r="G31" s="46">
        <v>0.10109915273643238</v>
      </c>
      <c r="H31" s="46" t="s">
        <v>15</v>
      </c>
      <c r="I31" s="46" t="s">
        <v>15</v>
      </c>
      <c r="J31" s="46" t="s">
        <v>15</v>
      </c>
      <c r="K31" s="47" t="s">
        <v>15</v>
      </c>
      <c r="L31" s="48" t="s">
        <v>15</v>
      </c>
    </row>
    <row r="32" spans="2:12" x14ac:dyDescent="0.25">
      <c r="B32" s="41" t="s">
        <v>44</v>
      </c>
      <c r="C32" s="42">
        <v>39078</v>
      </c>
      <c r="D32" s="43">
        <v>74449012.533453405</v>
      </c>
      <c r="E32" s="44">
        <f t="shared" si="0"/>
        <v>0.11129201702605525</v>
      </c>
      <c r="F32" s="45">
        <v>9.7034277900891336E-2</v>
      </c>
      <c r="G32" s="46">
        <v>0.1020746494884426</v>
      </c>
      <c r="H32" s="46">
        <v>8.8837501621621628E-2</v>
      </c>
      <c r="I32" s="46">
        <v>6.7795363761315119E-2</v>
      </c>
      <c r="J32" s="46">
        <v>6.7256697593425452E-2</v>
      </c>
      <c r="K32" s="47">
        <v>5.6284805231436863E-2</v>
      </c>
      <c r="L32" s="48" t="s">
        <v>15</v>
      </c>
    </row>
    <row r="33" spans="2:12" s="39" customFormat="1" x14ac:dyDescent="0.25">
      <c r="B33" s="32" t="s">
        <v>16</v>
      </c>
      <c r="C33" s="49"/>
      <c r="D33" s="50">
        <v>104531957.18226801</v>
      </c>
      <c r="E33" s="51">
        <f t="shared" si="0"/>
        <v>0.15626227887533559</v>
      </c>
      <c r="F33" s="52">
        <v>0.10240062398362153</v>
      </c>
      <c r="G33" s="36">
        <v>0.10419280852574975</v>
      </c>
      <c r="H33" s="36">
        <v>8.8837501621621628E-2</v>
      </c>
      <c r="I33" s="36">
        <v>6.7795363761315119E-2</v>
      </c>
      <c r="J33" s="36">
        <v>6.7256697593425452E-2</v>
      </c>
      <c r="K33" s="37">
        <v>5.6284805231436863E-2</v>
      </c>
      <c r="L33" s="38" t="s">
        <v>15</v>
      </c>
    </row>
    <row r="34" spans="2:12" ht="27.6" x14ac:dyDescent="0.25">
      <c r="B34" s="53" t="s">
        <v>23</v>
      </c>
      <c r="C34" s="54"/>
      <c r="D34" s="55"/>
      <c r="E34" s="56"/>
      <c r="F34" s="57"/>
      <c r="G34" s="57"/>
      <c r="H34" s="57"/>
      <c r="I34" s="57"/>
      <c r="J34" s="57"/>
      <c r="K34" s="58"/>
      <c r="L34" s="59">
        <v>82459</v>
      </c>
    </row>
    <row r="35" spans="2:12" s="39" customFormat="1" x14ac:dyDescent="0.25">
      <c r="B35" s="60" t="s">
        <v>24</v>
      </c>
      <c r="C35" s="60"/>
      <c r="D35" s="61">
        <f>D9+D15+D21+D25+D33</f>
        <v>668951956.50936663</v>
      </c>
      <c r="E35" s="62">
        <f>D35/$D$35</f>
        <v>1</v>
      </c>
      <c r="F35" s="63">
        <v>4.9804398149011671E-2</v>
      </c>
      <c r="G35" s="64">
        <v>5.891532922896222E-2</v>
      </c>
      <c r="H35" s="64">
        <v>6.8130561517581465E-3</v>
      </c>
      <c r="I35" s="64">
        <v>9.8797394390638255E-3</v>
      </c>
      <c r="J35" s="64">
        <v>1.9825149106850459E-2</v>
      </c>
      <c r="K35" s="65">
        <v>1.7945159300846225E-2</v>
      </c>
      <c r="L35" s="66">
        <v>388851</v>
      </c>
    </row>
    <row r="36" spans="2:12" x14ac:dyDescent="0.25">
      <c r="E36" s="67"/>
    </row>
    <row r="37" spans="2:12" x14ac:dyDescent="0.25">
      <c r="B37" s="68" t="s">
        <v>25</v>
      </c>
      <c r="E37" s="67"/>
    </row>
    <row r="39" spans="2:12" ht="26.4" customHeight="1" x14ac:dyDescent="0.25">
      <c r="B39" s="69" t="s">
        <v>26</v>
      </c>
      <c r="C39" s="69"/>
      <c r="D39" s="69"/>
      <c r="E39" s="69"/>
      <c r="F39" s="69"/>
      <c r="G39" s="69"/>
      <c r="H39" s="69"/>
      <c r="I39" s="69"/>
      <c r="J39" s="69"/>
      <c r="K39" s="69"/>
      <c r="L39" s="70"/>
    </row>
    <row r="40" spans="2:12" x14ac:dyDescent="0.25">
      <c r="B40" s="71" t="s">
        <v>27</v>
      </c>
      <c r="C40" s="71"/>
      <c r="D40" s="71"/>
      <c r="E40" s="71"/>
      <c r="F40" s="71"/>
      <c r="G40" s="71"/>
      <c r="H40" s="71"/>
      <c r="I40" s="71"/>
      <c r="J40" s="71"/>
      <c r="K40" s="71"/>
      <c r="L40" s="72"/>
    </row>
    <row r="41" spans="2:12" x14ac:dyDescent="0.25">
      <c r="B41" s="69" t="s">
        <v>28</v>
      </c>
      <c r="C41" s="69"/>
      <c r="D41" s="69"/>
      <c r="E41" s="69"/>
      <c r="F41" s="69"/>
      <c r="G41" s="69"/>
      <c r="H41" s="69"/>
      <c r="I41" s="69"/>
      <c r="J41" s="69"/>
      <c r="K41" s="69"/>
      <c r="L41" s="70"/>
    </row>
    <row r="42" spans="2:12" x14ac:dyDescent="0.25">
      <c r="B42" s="73" t="s">
        <v>29</v>
      </c>
      <c r="C42" s="73"/>
      <c r="D42" s="73"/>
      <c r="E42" s="73"/>
      <c r="F42" s="73"/>
      <c r="G42" s="73"/>
      <c r="H42" s="73"/>
    </row>
  </sheetData>
  <mergeCells count="8">
    <mergeCell ref="B40:K40"/>
    <mergeCell ref="B41:K41"/>
    <mergeCell ref="B5:B6"/>
    <mergeCell ref="C5:C6"/>
    <mergeCell ref="D5:E5"/>
    <mergeCell ref="F5:K5"/>
    <mergeCell ref="L5:L6"/>
    <mergeCell ref="B39:K39"/>
  </mergeCells>
  <pageMargins left="0.70866141732283472" right="0.70866141732283472" top="0.74803149606299213" bottom="0.74803149606299213" header="0.31496062992125984" footer="0.31496062992125984"/>
  <pageSetup paperSize="9" scale="63"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30.09.2023</vt:lpstr>
      <vt:lpstr>'Kopsavilkums 30.09.2023'!Print_Area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Arnis Jakovels</cp:lastModifiedBy>
  <dcterms:created xsi:type="dcterms:W3CDTF">2023-11-03T07:37:47Z</dcterms:created>
  <dcterms:modified xsi:type="dcterms:W3CDTF">2023-11-03T07:40:16Z</dcterms:modified>
</cp:coreProperties>
</file>