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P:\Dace Z\Janim_S\"/>
    </mc:Choice>
  </mc:AlternateContent>
  <xr:revisionPtr revIDLastSave="0" documentId="8_{3B7E625E-A420-4113-A951-8FFB6C0EE078}" xr6:coauthVersionLast="47" xr6:coauthVersionMax="47" xr10:uidLastSave="{00000000-0000-0000-0000-000000000000}"/>
  <bookViews>
    <workbookView xWindow="28680" yWindow="-120" windowWidth="29040" windowHeight="16440" xr2:uid="{2FB93056-5E40-4049-9E1E-D3886451A089}"/>
  </bookViews>
  <sheets>
    <sheet name="Kopsavilkums 30.06.2023" sheetId="1" r:id="rId1"/>
  </sheets>
  <definedNames>
    <definedName name="_xlnm.Print_Area" localSheetId="0">'Kopsavilkums 30.06.2023'!$A$1:$M$43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 r="E21" i="1"/>
  <c r="E20" i="1"/>
  <c r="E18" i="1"/>
  <c r="E15" i="1"/>
  <c r="E14" i="1"/>
  <c r="E12" i="1"/>
  <c r="E11" i="1"/>
  <c r="D35" i="1"/>
  <c r="E8" i="1"/>
  <c r="E31" i="1" l="1"/>
  <c r="E19" i="1"/>
  <c r="E28" i="1"/>
  <c r="E35" i="1"/>
  <c r="E23" i="1"/>
  <c r="E33" i="1"/>
  <c r="E24" i="1"/>
  <c r="E29" i="1"/>
  <c r="E32" i="1"/>
  <c r="E13" i="1"/>
  <c r="E30" i="1"/>
  <c r="E9" i="1"/>
</calcChain>
</file>

<file path=xl/sharedStrings.xml><?xml version="1.0" encoding="utf-8"?>
<sst xmlns="http://schemas.openxmlformats.org/spreadsheetml/2006/main" count="94" uniqueCount="45">
  <si>
    <t>Pensiju 3. līmeņa pensiju plānu datu apkopojums 30.06.2023.*</t>
  </si>
  <si>
    <t>Pensiju plāni</t>
  </si>
  <si>
    <t>Plāna darbības sākums</t>
  </si>
  <si>
    <t>Aktīvu vērtība</t>
  </si>
  <si>
    <t>Vēsturiskais ienesīgums, %</t>
  </si>
  <si>
    <t>Dalībnieku skaits</t>
  </si>
  <si>
    <t>EUR</t>
  </si>
  <si>
    <t>%</t>
  </si>
  <si>
    <t>Kopš gada sākuma</t>
  </si>
  <si>
    <t>1 gads</t>
  </si>
  <si>
    <t>3 gadi</t>
  </si>
  <si>
    <t>5 gadi</t>
  </si>
  <si>
    <t>10 gadi</t>
  </si>
  <si>
    <t>15 gadi</t>
  </si>
  <si>
    <t>Konservatīvie plāni</t>
  </si>
  <si>
    <t>-</t>
  </si>
  <si>
    <t>KOPĀ</t>
  </si>
  <si>
    <t>Sabalansētie plāni</t>
  </si>
  <si>
    <t>DALĪBNIEKU SKAITS KOPĀ (KONSERVATĪVAJOS UN SABALANSĒTAJOS PLĀNOS)</t>
  </si>
  <si>
    <t>Aktīvie plāni 50%</t>
  </si>
  <si>
    <t>Aktīvie plāni 75%</t>
  </si>
  <si>
    <t>DALĪBNIEKU SKAITS KOPĀ (AKTĪVAJOS 50% UN AKTĪVAJOS 75% PLĀNOS)</t>
  </si>
  <si>
    <t>Aktīvie plāni 100%</t>
  </si>
  <si>
    <t>DALĪBNIEKU SKAITS KOPĀ (AKTĪVAJOS 100% PLĀNOS)</t>
  </si>
  <si>
    <t>Kopā</t>
  </si>
  <si>
    <t>* Finanšu nozares asociācijas asociēto biedru un Indexo Atklātais Pensiju Fonds AS dati</t>
  </si>
  <si>
    <t>1) Pensiju plāna ienesīgums aprēķināts kā NAV (jeb pensiju plāna daļas vērtības) izmaiņas par attiecīgo periodu, proti, dalot aprēķina perioda beigu NAV ar NAV iepriekšējā perioda beigās. Pensiju plāna daļas vērtības noteikšanā tiek iekļautas pensiju fonda, līdzekļu pārvaldīšanas un turēšanas izmaksas, kas tiek segtas no pensiju plāna aktīviem;</t>
  </si>
  <si>
    <t>2) Aprēķinos tiek izmantoti pensiju fondu sniegtie dati;</t>
  </si>
  <si>
    <t>3) Ienesīgums aprēķināts kā vidēji svērtais ienesīgums, izmantojot datus par individuāliem pensiju plāniem un aktīvu vērtību uz perioda beigām;</t>
  </si>
  <si>
    <t>4) Trīs, piecu, desmit un piecpadsmit gadu ienesīgums izteikts gada procentos.</t>
  </si>
  <si>
    <t>INDEXO Obligāciju plāns</t>
  </si>
  <si>
    <t>CBL Sabalansētais</t>
  </si>
  <si>
    <t>Luminor Sabalansētais</t>
  </si>
  <si>
    <t>SEB Sabalansētais</t>
  </si>
  <si>
    <t>Swedbank Stabilitāte+25</t>
  </si>
  <si>
    <t>CBL Aktīvais</t>
  </si>
  <si>
    <t>CBL Aktīvais USD</t>
  </si>
  <si>
    <t>SEB Aktīvais</t>
  </si>
  <si>
    <t>Luminor Progresīvais</t>
  </si>
  <si>
    <t>Swedbank Dinamika+60</t>
  </si>
  <si>
    <t>INDEXO Akciju plāns</t>
  </si>
  <si>
    <t>Luminor Indeksu pensiju plāns</t>
  </si>
  <si>
    <t>SEB Klimata Indeksu pensiju plāns</t>
  </si>
  <si>
    <t>Swedbank Dinamika Indekss</t>
  </si>
  <si>
    <t>Swedbank Dinamika+100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</si>
</sst>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0_ ;[Red]\-#,##0\ "/>
  </numFmts>
  <fonts count="10" x14ac:knownFonts="1">
    <font>
      <sz val="11"/>
      <color theme="1"/>
      <name val="Calibri"/>
      <family val="2"/>
      <scheme val="minor"/>
    </font>
    <font>
      <b/>
      <sz val="12"/>
      <color theme="4" tint="-0.499984740745262"/>
      <name val="Cambria"/>
      <family val="1"/>
      <charset val="186"/>
    </font>
    <font>
      <b/>
      <sz val="11"/>
      <color theme="4" tint="-0.499984740745262"/>
      <name val="Cambria"/>
      <family val="1"/>
      <charset val="186"/>
    </font>
    <font>
      <sz val="11"/>
      <color theme="4" tint="-0.499984740745262"/>
      <name val="Cambria"/>
      <family val="1"/>
      <charset val="186"/>
    </font>
    <font>
      <b/>
      <i/>
      <sz val="11"/>
      <color theme="4" tint="-0.499984740745262"/>
      <name val="Cambria"/>
      <family val="1"/>
      <charset val="186"/>
    </font>
    <font>
      <b/>
      <sz val="11"/>
      <color theme="4" tint="-0.499984740745262"/>
      <name val="Cambria"/>
      <family val="1"/>
    </font>
    <font>
      <i/>
      <sz val="11"/>
      <color theme="4" tint="-0.499984740745262"/>
      <name val="Cambria"/>
      <family val="1"/>
      <charset val="186"/>
    </font>
    <font>
      <b/>
      <i/>
      <sz val="11"/>
      <color theme="4" tint="-0.499984740745262"/>
      <name val="Cambria"/>
      <family val="1"/>
    </font>
    <font>
      <i/>
      <sz val="11"/>
      <color theme="4" tint="-0.499984740745262"/>
      <name val="Cambria"/>
      <family val="1"/>
    </font>
    <font>
      <i/>
      <sz val="10"/>
      <color theme="4" tint="-0.499984740745262"/>
      <name val="Cambria"/>
      <family val="1"/>
      <charset val="186"/>
    </font>
  </fonts>
  <fills count="7">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style="dotted">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74">
    <xf numFmtId="0" fontId="0" fillId="0" borderId="0" xfId="0"/>
    <xf numFmtId="0" fontId="1" fillId="2" borderId="1" xfId="0" applyFont="1" applyFill="1" applyBorder="1" applyAlignment="1">
      <alignment horizontal="centerContinuous" vertical="center"/>
    </xf>
    <xf numFmtId="0" fontId="2" fillId="2" borderId="1" xfId="0" applyFont="1" applyFill="1" applyBorder="1" applyAlignment="1">
      <alignment horizontal="centerContinuous" vertical="center"/>
    </xf>
    <xf numFmtId="0" fontId="3" fillId="0" borderId="0" xfId="0" applyFont="1"/>
    <xf numFmtId="0" fontId="2" fillId="0" borderId="0" xfId="0" applyFont="1"/>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4" fillId="3" borderId="6" xfId="0" applyFont="1" applyFill="1" applyBorder="1" applyAlignment="1">
      <alignment horizontal="center" vertical="center"/>
    </xf>
    <xf numFmtId="0" fontId="2" fillId="3" borderId="4" xfId="0" applyFont="1" applyFill="1" applyBorder="1" applyAlignment="1">
      <alignment horizontal="center" vertical="center" wrapText="1"/>
    </xf>
    <xf numFmtId="0" fontId="5" fillId="4" borderId="5" xfId="0" applyFont="1" applyFill="1" applyBorder="1"/>
    <xf numFmtId="0" fontId="3" fillId="4" borderId="4" xfId="0" applyFont="1" applyFill="1" applyBorder="1"/>
    <xf numFmtId="3" fontId="3" fillId="4" borderId="1" xfId="0" applyNumberFormat="1" applyFont="1" applyFill="1" applyBorder="1"/>
    <xf numFmtId="10" fontId="6" fillId="4" borderId="1" xfId="0" applyNumberFormat="1" applyFont="1" applyFill="1" applyBorder="1"/>
    <xf numFmtId="164" fontId="3" fillId="4" borderId="1" xfId="0" applyNumberFormat="1" applyFont="1" applyFill="1" applyBorder="1" applyAlignment="1">
      <alignment horizontal="right"/>
    </xf>
    <xf numFmtId="165" fontId="3" fillId="4" borderId="3" xfId="0" applyNumberFormat="1" applyFont="1" applyFill="1" applyBorder="1" applyAlignment="1">
      <alignment horizontal="right"/>
    </xf>
    <xf numFmtId="0" fontId="3" fillId="5" borderId="2" xfId="0" applyFont="1" applyFill="1" applyBorder="1"/>
    <xf numFmtId="14" fontId="3" fillId="5" borderId="7" xfId="0" applyNumberFormat="1" applyFont="1" applyFill="1" applyBorder="1" applyAlignment="1">
      <alignment horizontal="center"/>
    </xf>
    <xf numFmtId="3" fontId="3" fillId="6" borderId="7" xfId="0" applyNumberFormat="1" applyFont="1" applyFill="1" applyBorder="1"/>
    <xf numFmtId="10" fontId="6" fillId="6" borderId="8" xfId="0" applyNumberFormat="1" applyFont="1" applyFill="1" applyBorder="1"/>
    <xf numFmtId="164" fontId="3" fillId="5" borderId="9" xfId="0" applyNumberFormat="1" applyFont="1" applyFill="1" applyBorder="1" applyAlignment="1">
      <alignment horizontal="right"/>
    </xf>
    <xf numFmtId="164" fontId="3" fillId="5" borderId="10" xfId="0" applyNumberFormat="1" applyFont="1" applyFill="1" applyBorder="1" applyAlignment="1">
      <alignment horizontal="right"/>
    </xf>
    <xf numFmtId="165" fontId="3" fillId="5" borderId="11" xfId="0" applyNumberFormat="1" applyFont="1" applyFill="1" applyBorder="1" applyAlignment="1">
      <alignment horizontal="right"/>
    </xf>
    <xf numFmtId="0" fontId="5" fillId="5" borderId="12" xfId="0" applyFont="1" applyFill="1" applyBorder="1"/>
    <xf numFmtId="0" fontId="5" fillId="5" borderId="13" xfId="0" applyFont="1" applyFill="1" applyBorder="1" applyAlignment="1">
      <alignment horizontal="center"/>
    </xf>
    <xf numFmtId="3" fontId="5" fillId="6" borderId="13" xfId="0" applyNumberFormat="1" applyFont="1" applyFill="1" applyBorder="1"/>
    <xf numFmtId="10" fontId="7" fillId="6" borderId="14" xfId="0" applyNumberFormat="1" applyFont="1" applyFill="1" applyBorder="1"/>
    <xf numFmtId="164" fontId="5" fillId="5" borderId="15" xfId="0" applyNumberFormat="1" applyFont="1" applyFill="1" applyBorder="1" applyAlignment="1">
      <alignment horizontal="right"/>
    </xf>
    <xf numFmtId="164" fontId="5" fillId="5" borderId="14" xfId="0" applyNumberFormat="1" applyFont="1" applyFill="1" applyBorder="1" applyAlignment="1">
      <alignment horizontal="right"/>
    </xf>
    <xf numFmtId="165" fontId="5" fillId="5" borderId="12" xfId="0" applyNumberFormat="1" applyFont="1" applyFill="1" applyBorder="1" applyAlignment="1">
      <alignment horizontal="right"/>
    </xf>
    <xf numFmtId="0" fontId="5" fillId="0" borderId="0" xfId="0" applyFont="1"/>
    <xf numFmtId="0" fontId="5" fillId="4" borderId="16" xfId="0" applyFont="1" applyFill="1" applyBorder="1"/>
    <xf numFmtId="0" fontId="3" fillId="5" borderId="17" xfId="0" applyFont="1" applyFill="1" applyBorder="1"/>
    <xf numFmtId="14" fontId="3" fillId="5" borderId="17" xfId="0" applyNumberFormat="1" applyFont="1" applyFill="1" applyBorder="1" applyAlignment="1">
      <alignment horizontal="center"/>
    </xf>
    <xf numFmtId="3" fontId="3" fillId="6" borderId="0" xfId="0" applyNumberFormat="1" applyFont="1" applyFill="1"/>
    <xf numFmtId="10" fontId="6" fillId="6" borderId="0" xfId="0" applyNumberFormat="1" applyFont="1" applyFill="1"/>
    <xf numFmtId="164" fontId="3" fillId="5" borderId="18" xfId="0" applyNumberFormat="1" applyFont="1" applyFill="1" applyBorder="1" applyAlignment="1">
      <alignment horizontal="right"/>
    </xf>
    <xf numFmtId="164" fontId="3" fillId="5" borderId="0" xfId="0" applyNumberFormat="1" applyFont="1" applyFill="1" applyAlignment="1">
      <alignment horizontal="right"/>
    </xf>
    <xf numFmtId="164" fontId="3" fillId="5" borderId="19" xfId="0" applyNumberFormat="1" applyFont="1" applyFill="1" applyBorder="1" applyAlignment="1">
      <alignment horizontal="right"/>
    </xf>
    <xf numFmtId="165" fontId="3" fillId="5" borderId="17" xfId="0" applyNumberFormat="1" applyFont="1" applyFill="1" applyBorder="1" applyAlignment="1">
      <alignment horizontal="right"/>
    </xf>
    <xf numFmtId="0" fontId="5" fillId="5" borderId="12" xfId="0" applyFont="1" applyFill="1" applyBorder="1" applyAlignment="1">
      <alignment horizontal="center"/>
    </xf>
    <xf numFmtId="3" fontId="5" fillId="6" borderId="15" xfId="0" applyNumberFormat="1" applyFont="1" applyFill="1" applyBorder="1"/>
    <xf numFmtId="10" fontId="7" fillId="6" borderId="15" xfId="0" applyNumberFormat="1" applyFont="1" applyFill="1" applyBorder="1"/>
    <xf numFmtId="164" fontId="5" fillId="5" borderId="13" xfId="0" applyNumberFormat="1" applyFont="1" applyFill="1" applyBorder="1" applyAlignment="1">
      <alignment horizontal="right"/>
    </xf>
    <xf numFmtId="0" fontId="5" fillId="5" borderId="5" xfId="0" applyFont="1" applyFill="1" applyBorder="1" applyAlignment="1">
      <alignment wrapText="1"/>
    </xf>
    <xf numFmtId="0" fontId="5" fillId="5" borderId="20" xfId="0" applyFont="1" applyFill="1" applyBorder="1" applyAlignment="1">
      <alignment horizontal="center"/>
    </xf>
    <xf numFmtId="3" fontId="5" fillId="5" borderId="6" xfId="0" applyNumberFormat="1" applyFont="1" applyFill="1" applyBorder="1"/>
    <xf numFmtId="10" fontId="7" fillId="5" borderId="6" xfId="0" applyNumberFormat="1" applyFont="1" applyFill="1" applyBorder="1"/>
    <xf numFmtId="164" fontId="5" fillId="5" borderId="6" xfId="0" applyNumberFormat="1" applyFont="1" applyFill="1" applyBorder="1" applyAlignment="1">
      <alignment horizontal="right"/>
    </xf>
    <xf numFmtId="164" fontId="5" fillId="5" borderId="21" xfId="0" applyNumberFormat="1" applyFont="1" applyFill="1" applyBorder="1" applyAlignment="1">
      <alignment horizontal="right"/>
    </xf>
    <xf numFmtId="165" fontId="5" fillId="5" borderId="16" xfId="0" applyNumberFormat="1" applyFont="1" applyFill="1" applyBorder="1" applyAlignment="1">
      <alignment horizontal="right"/>
    </xf>
    <xf numFmtId="0" fontId="5" fillId="3" borderId="16" xfId="0" applyFont="1" applyFill="1" applyBorder="1"/>
    <xf numFmtId="3" fontId="5" fillId="3" borderId="1" xfId="0" applyNumberFormat="1" applyFont="1" applyFill="1" applyBorder="1"/>
    <xf numFmtId="10" fontId="7" fillId="3" borderId="1" xfId="0" applyNumberFormat="1" applyFont="1" applyFill="1" applyBorder="1"/>
    <xf numFmtId="164" fontId="5" fillId="3" borderId="4" xfId="0" applyNumberFormat="1" applyFont="1" applyFill="1" applyBorder="1" applyAlignment="1">
      <alignment horizontal="right"/>
    </xf>
    <xf numFmtId="164" fontId="5" fillId="3" borderId="1" xfId="0" applyNumberFormat="1" applyFont="1" applyFill="1" applyBorder="1" applyAlignment="1">
      <alignment horizontal="right"/>
    </xf>
    <xf numFmtId="164" fontId="5" fillId="3" borderId="3" xfId="0" applyNumberFormat="1" applyFont="1" applyFill="1" applyBorder="1" applyAlignment="1">
      <alignment horizontal="right"/>
    </xf>
    <xf numFmtId="165" fontId="5" fillId="3" borderId="5" xfId="0" applyNumberFormat="1" applyFont="1" applyFill="1" applyBorder="1" applyAlignment="1">
      <alignment horizontal="right"/>
    </xf>
    <xf numFmtId="10" fontId="3" fillId="0" borderId="0" xfId="0" applyNumberFormat="1" applyFont="1"/>
    <xf numFmtId="0" fontId="8" fillId="0" borderId="0" xfId="0" applyFont="1"/>
    <xf numFmtId="0" fontId="9" fillId="0" borderId="0" xfId="0" applyFont="1" applyAlignment="1">
      <alignment horizontal="left" wrapText="1"/>
    </xf>
    <xf numFmtId="0" fontId="9" fillId="0" borderId="0" xfId="0" applyFont="1" applyAlignment="1">
      <alignment horizontal="left"/>
    </xf>
    <xf numFmtId="0" fontId="9" fillId="0" borderId="0" xfId="0" applyFont="1"/>
    <xf numFmtId="0" fontId="9" fillId="0" borderId="0" xfId="0" applyFont="1" applyAlignment="1">
      <alignment horizontal="left"/>
    </xf>
    <xf numFmtId="0" fontId="9" fillId="0" borderId="0" xfId="0" applyFont="1" applyAlignment="1">
      <alignment horizontal="left" wrapText="1"/>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xf>
    <xf numFmtId="0" fontId="2" fillId="3" borderId="1" xfId="0" applyFont="1" applyFill="1" applyBorder="1" applyAlignment="1">
      <alignment horizontal="center"/>
    </xf>
    <xf numFmtId="0" fontId="2" fillId="3"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484273</xdr:colOff>
      <xdr:row>38</xdr:row>
      <xdr:rowOff>283210</xdr:rowOff>
    </xdr:from>
    <xdr:to>
      <xdr:col>11</xdr:col>
      <xdr:colOff>841827</xdr:colOff>
      <xdr:row>41</xdr:row>
      <xdr:rowOff>92710</xdr:rowOff>
    </xdr:to>
    <xdr:pic>
      <xdr:nvPicPr>
        <xdr:cNvPr id="2" name="Picture 1">
          <a:extLst>
            <a:ext uri="{FF2B5EF4-FFF2-40B4-BE49-F238E27FC236}">
              <a16:creationId xmlns:a16="http://schemas.microsoft.com/office/drawing/2014/main" id="{8A32C05C-E2F8-4BEA-824E-B9EB38D8F2A8}"/>
            </a:ext>
          </a:extLst>
        </xdr:cNvPr>
        <xdr:cNvPicPr>
          <a:picLocks noChangeAspect="1"/>
        </xdr:cNvPicPr>
      </xdr:nvPicPr>
      <xdr:blipFill>
        <a:blip xmlns:r="http://schemas.openxmlformats.org/officeDocument/2006/relationships" r:embed="rId1"/>
        <a:stretch>
          <a:fillRect/>
        </a:stretch>
      </xdr:blipFill>
      <xdr:spPr>
        <a:xfrm>
          <a:off x="12217168" y="7545070"/>
          <a:ext cx="1369109" cy="485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5645F-1671-43BF-929A-7969BE259879}">
  <sheetPr>
    <tabColor theme="5" tint="0.79998168889431442"/>
    <pageSetUpPr fitToPage="1"/>
  </sheetPr>
  <dimension ref="B2:L42"/>
  <sheetViews>
    <sheetView showGridLines="0" tabSelected="1" zoomScaleNormal="100" workbookViewId="0">
      <selection activeCell="O13" sqref="O13"/>
    </sheetView>
  </sheetViews>
  <sheetFormatPr defaultColWidth="9.08984375" defaultRowHeight="14" x14ac:dyDescent="0.3"/>
  <cols>
    <col min="1" max="1" width="4.90625" style="3" customWidth="1"/>
    <col min="2" max="2" width="48.08984375" style="3" customWidth="1"/>
    <col min="3" max="4" width="16.453125" style="3" customWidth="1"/>
    <col min="5" max="5" width="11.81640625" style="3" customWidth="1"/>
    <col min="6" max="11" width="14.81640625" style="3" customWidth="1"/>
    <col min="12" max="12" width="12.90625" style="3" customWidth="1"/>
    <col min="13" max="13" width="6" style="3" customWidth="1"/>
    <col min="14" max="14" width="5.54296875" style="3" customWidth="1"/>
    <col min="15" max="16384" width="9.08984375" style="3"/>
  </cols>
  <sheetData>
    <row r="2" spans="2:12" ht="15" x14ac:dyDescent="0.3">
      <c r="B2" s="1" t="s">
        <v>0</v>
      </c>
      <c r="C2" s="2"/>
      <c r="D2" s="2"/>
      <c r="E2" s="2"/>
      <c r="F2" s="2"/>
      <c r="G2" s="2"/>
      <c r="H2" s="2"/>
      <c r="I2" s="2"/>
      <c r="J2" s="2"/>
      <c r="K2" s="2"/>
      <c r="L2" s="2"/>
    </row>
    <row r="4" spans="2:12" x14ac:dyDescent="0.3">
      <c r="B4" s="4"/>
      <c r="C4" s="4"/>
    </row>
    <row r="5" spans="2:12" ht="14.25" customHeight="1" x14ac:dyDescent="0.3">
      <c r="B5" s="65" t="s">
        <v>1</v>
      </c>
      <c r="C5" s="67" t="s">
        <v>2</v>
      </c>
      <c r="D5" s="69" t="s">
        <v>3</v>
      </c>
      <c r="E5" s="70"/>
      <c r="F5" s="71" t="s">
        <v>4</v>
      </c>
      <c r="G5" s="72"/>
      <c r="H5" s="72"/>
      <c r="I5" s="72"/>
      <c r="J5" s="72"/>
      <c r="K5" s="73"/>
      <c r="L5" s="67" t="s">
        <v>5</v>
      </c>
    </row>
    <row r="6" spans="2:12" ht="28" x14ac:dyDescent="0.3">
      <c r="B6" s="66"/>
      <c r="C6" s="68"/>
      <c r="D6" s="7" t="s">
        <v>6</v>
      </c>
      <c r="E6" s="8" t="s">
        <v>7</v>
      </c>
      <c r="F6" s="9" t="s">
        <v>8</v>
      </c>
      <c r="G6" s="5" t="s">
        <v>9</v>
      </c>
      <c r="H6" s="5" t="s">
        <v>10</v>
      </c>
      <c r="I6" s="5" t="s">
        <v>11</v>
      </c>
      <c r="J6" s="5" t="s">
        <v>12</v>
      </c>
      <c r="K6" s="6" t="s">
        <v>13</v>
      </c>
      <c r="L6" s="68"/>
    </row>
    <row r="7" spans="2:12" x14ac:dyDescent="0.3">
      <c r="B7" s="10" t="s">
        <v>14</v>
      </c>
      <c r="C7" s="11"/>
      <c r="D7" s="12"/>
      <c r="E7" s="13"/>
      <c r="F7" s="14"/>
      <c r="G7" s="14"/>
      <c r="H7" s="14"/>
      <c r="I7" s="14"/>
      <c r="J7" s="14"/>
      <c r="K7" s="14"/>
      <c r="L7" s="15"/>
    </row>
    <row r="8" spans="2:12" x14ac:dyDescent="0.3">
      <c r="B8" s="16" t="s">
        <v>30</v>
      </c>
      <c r="C8" s="17">
        <v>44274</v>
      </c>
      <c r="D8" s="18">
        <v>1092798.9753020005</v>
      </c>
      <c r="E8" s="19">
        <f>D8/$D$35</f>
        <v>1.6628831315469461E-3</v>
      </c>
      <c r="F8" s="20">
        <v>1.4020857473928228E-2</v>
      </c>
      <c r="G8" s="20">
        <v>-2.0812353138637163E-2</v>
      </c>
      <c r="H8" s="20" t="s">
        <v>15</v>
      </c>
      <c r="I8" s="20" t="s">
        <v>15</v>
      </c>
      <c r="J8" s="20" t="s">
        <v>15</v>
      </c>
      <c r="K8" s="21" t="s">
        <v>15</v>
      </c>
      <c r="L8" s="22" t="s">
        <v>15</v>
      </c>
    </row>
    <row r="9" spans="2:12" s="30" customFormat="1" x14ac:dyDescent="0.3">
      <c r="B9" s="23" t="s">
        <v>16</v>
      </c>
      <c r="C9" s="24"/>
      <c r="D9" s="25">
        <v>1092798.9753020005</v>
      </c>
      <c r="E9" s="26">
        <f>D9/$D$35</f>
        <v>1.6628831315469461E-3</v>
      </c>
      <c r="F9" s="27">
        <v>1.4020857473928228E-2</v>
      </c>
      <c r="G9" s="27">
        <v>-2.0812353138637163E-2</v>
      </c>
      <c r="H9" s="27" t="s">
        <v>15</v>
      </c>
      <c r="I9" s="27" t="s">
        <v>15</v>
      </c>
      <c r="J9" s="27" t="s">
        <v>15</v>
      </c>
      <c r="K9" s="28" t="s">
        <v>15</v>
      </c>
      <c r="L9" s="29" t="s">
        <v>15</v>
      </c>
    </row>
    <row r="10" spans="2:12" x14ac:dyDescent="0.3">
      <c r="B10" s="31" t="s">
        <v>17</v>
      </c>
      <c r="C10" s="11"/>
      <c r="D10" s="12"/>
      <c r="E10" s="13"/>
      <c r="F10" s="14"/>
      <c r="G10" s="14"/>
      <c r="H10" s="14"/>
      <c r="I10" s="14"/>
      <c r="J10" s="14"/>
      <c r="K10" s="14"/>
      <c r="L10" s="15"/>
    </row>
    <row r="11" spans="2:12" x14ac:dyDescent="0.3">
      <c r="B11" s="32" t="s">
        <v>31</v>
      </c>
      <c r="C11" s="33">
        <v>36433</v>
      </c>
      <c r="D11" s="34">
        <v>32655108</v>
      </c>
      <c r="E11" s="35">
        <f>D11/$D$35</f>
        <v>4.9690409196290836E-2</v>
      </c>
      <c r="F11" s="36">
        <v>3.8600000000000002E-2</v>
      </c>
      <c r="G11" s="37">
        <v>1.46E-2</v>
      </c>
      <c r="H11" s="37">
        <v>-2.7E-2</v>
      </c>
      <c r="I11" s="37">
        <v>-1.2500000000000001E-2</v>
      </c>
      <c r="J11" s="37">
        <v>-3.0000000000000001E-3</v>
      </c>
      <c r="K11" s="38">
        <v>4.5999999999999999E-3</v>
      </c>
      <c r="L11" s="39" t="s">
        <v>15</v>
      </c>
    </row>
    <row r="12" spans="2:12" x14ac:dyDescent="0.3">
      <c r="B12" s="32" t="s">
        <v>32</v>
      </c>
      <c r="C12" s="33">
        <v>40834</v>
      </c>
      <c r="D12" s="34">
        <v>26428828.199999999</v>
      </c>
      <c r="E12" s="35">
        <f>D12/$D$35</f>
        <v>4.0216044847760743E-2</v>
      </c>
      <c r="F12" s="36">
        <v>3.3053077466144588E-2</v>
      </c>
      <c r="G12" s="37">
        <v>1.0610912287310802E-2</v>
      </c>
      <c r="H12" s="37">
        <v>-2.0977607453984359E-2</v>
      </c>
      <c r="I12" s="37">
        <v>-1.0800000000000001E-2</v>
      </c>
      <c r="J12" s="37">
        <v>5.8999999999999999E-3</v>
      </c>
      <c r="K12" s="38" t="s">
        <v>15</v>
      </c>
      <c r="L12" s="39" t="s">
        <v>15</v>
      </c>
    </row>
    <row r="13" spans="2:12" x14ac:dyDescent="0.3">
      <c r="B13" s="32" t="s">
        <v>33</v>
      </c>
      <c r="C13" s="33">
        <v>36738</v>
      </c>
      <c r="D13" s="34">
        <v>137137726.83896261</v>
      </c>
      <c r="E13" s="35">
        <f>D13/$D$35</f>
        <v>0.20867883097729178</v>
      </c>
      <c r="F13" s="36">
        <v>3.9331746945723722E-2</v>
      </c>
      <c r="G13" s="37">
        <v>2.6553544746156454E-2</v>
      </c>
      <c r="H13" s="37">
        <v>-3.4676442159182752E-3</v>
      </c>
      <c r="I13" s="37">
        <v>2.5716821645986876E-3</v>
      </c>
      <c r="J13" s="37">
        <v>9.5893903686490312E-3</v>
      </c>
      <c r="K13" s="38">
        <v>2.0337963071881626E-2</v>
      </c>
      <c r="L13" s="39" t="s">
        <v>15</v>
      </c>
    </row>
    <row r="14" spans="2:12" x14ac:dyDescent="0.3">
      <c r="B14" s="32" t="s">
        <v>34</v>
      </c>
      <c r="C14" s="33">
        <v>37816</v>
      </c>
      <c r="D14" s="34">
        <v>99276505.219999969</v>
      </c>
      <c r="E14" s="35">
        <f>D14/$D$35</f>
        <v>0.15106641717306529</v>
      </c>
      <c r="F14" s="36">
        <v>2.2449783379283161E-2</v>
      </c>
      <c r="G14" s="37">
        <v>9.4433951783134962E-3</v>
      </c>
      <c r="H14" s="37">
        <v>-2.6586262240066105E-2</v>
      </c>
      <c r="I14" s="37">
        <v>-1.632815294347878E-2</v>
      </c>
      <c r="J14" s="37">
        <v>2.7980832998577565E-3</v>
      </c>
      <c r="K14" s="38">
        <v>1.2182185896349784E-2</v>
      </c>
      <c r="L14" s="39" t="s">
        <v>15</v>
      </c>
    </row>
    <row r="15" spans="2:12" s="30" customFormat="1" x14ac:dyDescent="0.3">
      <c r="B15" s="23" t="s">
        <v>16</v>
      </c>
      <c r="C15" s="40"/>
      <c r="D15" s="41">
        <v>295498168.25896257</v>
      </c>
      <c r="E15" s="42">
        <f>D15/$D$35</f>
        <v>0.44965170219440864</v>
      </c>
      <c r="F15" s="43">
        <v>3.3017611370324426E-2</v>
      </c>
      <c r="G15" s="27">
        <v>1.805831360257068E-2</v>
      </c>
      <c r="H15" s="27">
        <v>-1.5401237759191683E-2</v>
      </c>
      <c r="I15" s="27">
        <v>-6.6394574316328463E-3</v>
      </c>
      <c r="J15" s="27">
        <v>5.5865520262230028E-3</v>
      </c>
      <c r="K15" s="28">
        <v>1.5418777783576009E-2</v>
      </c>
      <c r="L15" s="29" t="s">
        <v>15</v>
      </c>
    </row>
    <row r="16" spans="2:12" s="30" customFormat="1" ht="28" x14ac:dyDescent="0.3">
      <c r="B16" s="44" t="s">
        <v>18</v>
      </c>
      <c r="C16" s="45"/>
      <c r="D16" s="46"/>
      <c r="E16" s="47"/>
      <c r="F16" s="48"/>
      <c r="G16" s="48"/>
      <c r="H16" s="48"/>
      <c r="I16" s="48"/>
      <c r="J16" s="48"/>
      <c r="K16" s="49"/>
      <c r="L16" s="50">
        <v>145774</v>
      </c>
    </row>
    <row r="17" spans="2:12" x14ac:dyDescent="0.3">
      <c r="B17" s="31" t="s">
        <v>19</v>
      </c>
      <c r="C17" s="11"/>
      <c r="D17" s="12"/>
      <c r="E17" s="13"/>
      <c r="F17" s="14"/>
      <c r="G17" s="14"/>
      <c r="H17" s="14"/>
      <c r="I17" s="14"/>
      <c r="J17" s="14"/>
      <c r="K17" s="14"/>
      <c r="L17" s="15"/>
    </row>
    <row r="18" spans="2:12" x14ac:dyDescent="0.3">
      <c r="B18" s="32" t="s">
        <v>35</v>
      </c>
      <c r="C18" s="33">
        <v>36606</v>
      </c>
      <c r="D18" s="34">
        <v>15993054</v>
      </c>
      <c r="E18" s="35">
        <f>D18/$D$35</f>
        <v>2.4336204846064999E-2</v>
      </c>
      <c r="F18" s="36">
        <v>5.33E-2</v>
      </c>
      <c r="G18" s="37">
        <v>3.7600000000000001E-2</v>
      </c>
      <c r="H18" s="37">
        <v>-7.1999999999999998E-3</v>
      </c>
      <c r="I18" s="37">
        <v>-6.4999999999999997E-3</v>
      </c>
      <c r="J18" s="37">
        <v>2.3999999999999998E-3</v>
      </c>
      <c r="K18" s="38">
        <v>5.7999999999999996E-3</v>
      </c>
      <c r="L18" s="39" t="s">
        <v>15</v>
      </c>
    </row>
    <row r="19" spans="2:12" x14ac:dyDescent="0.3">
      <c r="B19" s="32" t="s">
        <v>36</v>
      </c>
      <c r="C19" s="33">
        <v>38808</v>
      </c>
      <c r="D19" s="34">
        <v>1055879</v>
      </c>
      <c r="E19" s="35">
        <f>D19/$D$35</f>
        <v>1.6067029872254709E-3</v>
      </c>
      <c r="F19" s="36">
        <v>5.2400000000000002E-2</v>
      </c>
      <c r="G19" s="37">
        <v>5.04E-2</v>
      </c>
      <c r="H19" s="37">
        <v>-5.5999999999999999E-3</v>
      </c>
      <c r="I19" s="37">
        <v>5.1000000000000004E-3</v>
      </c>
      <c r="J19" s="37">
        <v>3.3999999999999998E-3</v>
      </c>
      <c r="K19" s="38">
        <v>9.9000000000000008E-3</v>
      </c>
      <c r="L19" s="39" t="s">
        <v>15</v>
      </c>
    </row>
    <row r="20" spans="2:12" x14ac:dyDescent="0.3">
      <c r="B20" s="32" t="s">
        <v>37</v>
      </c>
      <c r="C20" s="33">
        <v>38245</v>
      </c>
      <c r="D20" s="34">
        <v>70114559.145830393</v>
      </c>
      <c r="E20" s="35">
        <f>D20/$D$35</f>
        <v>0.1066914595589103</v>
      </c>
      <c r="F20" s="36">
        <v>5.9688183264873906E-2</v>
      </c>
      <c r="G20" s="37">
        <v>4.9211531119923713E-2</v>
      </c>
      <c r="H20" s="37">
        <v>2.1772161881052687E-2</v>
      </c>
      <c r="I20" s="37">
        <v>1.7564918534324958E-2</v>
      </c>
      <c r="J20" s="37">
        <v>2.0901271336589478E-2</v>
      </c>
      <c r="K20" s="38">
        <v>2.6841705656859727E-2</v>
      </c>
      <c r="L20" s="39" t="s">
        <v>15</v>
      </c>
    </row>
    <row r="21" spans="2:12" s="30" customFormat="1" x14ac:dyDescent="0.3">
      <c r="B21" s="23" t="s">
        <v>16</v>
      </c>
      <c r="C21" s="40"/>
      <c r="D21" s="41">
        <v>87163492.145830393</v>
      </c>
      <c r="E21" s="42">
        <f>D21/$D$35</f>
        <v>0.13263436739220077</v>
      </c>
      <c r="F21" s="43">
        <v>5.8427770253991443E-2</v>
      </c>
      <c r="G21" s="27">
        <v>4.7095404742352714E-2</v>
      </c>
      <c r="H21" s="27">
        <v>1.6124670847172982E-2</v>
      </c>
      <c r="I21" s="27">
        <v>1.2998408203643987E-2</v>
      </c>
      <c r="J21" s="27">
        <v>1.7294588668272673E-2</v>
      </c>
      <c r="K21" s="28">
        <v>2.2775673912094712E-2</v>
      </c>
      <c r="L21" s="29" t="s">
        <v>15</v>
      </c>
    </row>
    <row r="22" spans="2:12" x14ac:dyDescent="0.3">
      <c r="B22" s="31" t="s">
        <v>20</v>
      </c>
      <c r="C22" s="11"/>
      <c r="D22" s="12"/>
      <c r="E22" s="13"/>
      <c r="F22" s="14"/>
      <c r="G22" s="14"/>
      <c r="H22" s="14"/>
      <c r="I22" s="14"/>
      <c r="J22" s="14"/>
      <c r="K22" s="14"/>
      <c r="L22" s="15"/>
    </row>
    <row r="23" spans="2:12" x14ac:dyDescent="0.3">
      <c r="B23" s="32" t="s">
        <v>38</v>
      </c>
      <c r="C23" s="33">
        <v>40834</v>
      </c>
      <c r="D23" s="34">
        <v>24323037.220000003</v>
      </c>
      <c r="E23" s="35">
        <f>D23/$D$35</f>
        <v>3.7011718728917155E-2</v>
      </c>
      <c r="F23" s="36">
        <v>7.0059254095503523E-2</v>
      </c>
      <c r="G23" s="37">
        <v>5.2523313219967088E-2</v>
      </c>
      <c r="H23" s="37">
        <v>4.4822745768914762E-2</v>
      </c>
      <c r="I23" s="37">
        <v>2.7E-2</v>
      </c>
      <c r="J23" s="37">
        <v>3.78E-2</v>
      </c>
      <c r="K23" s="38" t="s">
        <v>15</v>
      </c>
      <c r="L23" s="39" t="s">
        <v>15</v>
      </c>
    </row>
    <row r="24" spans="2:12" x14ac:dyDescent="0.3">
      <c r="B24" s="32" t="s">
        <v>39</v>
      </c>
      <c r="C24" s="33">
        <v>37834</v>
      </c>
      <c r="D24" s="34">
        <v>151176950.16000003</v>
      </c>
      <c r="E24" s="35">
        <f>D24/$D$35</f>
        <v>0.23004194365235806</v>
      </c>
      <c r="F24" s="36">
        <v>5.992204316714167E-2</v>
      </c>
      <c r="G24" s="37">
        <v>5.9675449310766071E-2</v>
      </c>
      <c r="H24" s="37">
        <v>2.3472804821546234E-2</v>
      </c>
      <c r="I24" s="37">
        <v>1.4655849988825853E-2</v>
      </c>
      <c r="J24" s="37">
        <v>2.9874401448714671E-2</v>
      </c>
      <c r="K24" s="38">
        <v>-5.5007363752301863E-5</v>
      </c>
      <c r="L24" s="39" t="s">
        <v>15</v>
      </c>
    </row>
    <row r="25" spans="2:12" s="30" customFormat="1" x14ac:dyDescent="0.3">
      <c r="B25" s="23" t="s">
        <v>16</v>
      </c>
      <c r="C25" s="40"/>
      <c r="D25" s="41">
        <v>175499987.38000003</v>
      </c>
      <c r="E25" s="42">
        <f>D25/$D$35</f>
        <v>0.2670536623812752</v>
      </c>
      <c r="F25" s="43">
        <v>6.1326987762286608E-2</v>
      </c>
      <c r="G25" s="27">
        <v>5.8684214639265271E-2</v>
      </c>
      <c r="H25" s="27">
        <v>2.6431753229805923E-2</v>
      </c>
      <c r="I25" s="27">
        <v>1.6366660483193265E-2</v>
      </c>
      <c r="J25" s="27">
        <v>3.0972832459631425E-2</v>
      </c>
      <c r="K25" s="28">
        <v>-5.5007363752301863E-5</v>
      </c>
      <c r="L25" s="29" t="s">
        <v>15</v>
      </c>
    </row>
    <row r="26" spans="2:12" s="30" customFormat="1" ht="28" x14ac:dyDescent="0.3">
      <c r="B26" s="44" t="s">
        <v>21</v>
      </c>
      <c r="C26" s="45"/>
      <c r="D26" s="46"/>
      <c r="E26" s="47"/>
      <c r="F26" s="48"/>
      <c r="G26" s="48"/>
      <c r="H26" s="48"/>
      <c r="I26" s="48"/>
      <c r="J26" s="48"/>
      <c r="K26" s="49"/>
      <c r="L26" s="50">
        <v>159131</v>
      </c>
    </row>
    <row r="27" spans="2:12" x14ac:dyDescent="0.3">
      <c r="B27" s="31" t="s">
        <v>22</v>
      </c>
      <c r="C27" s="11"/>
      <c r="D27" s="12"/>
      <c r="E27" s="13"/>
      <c r="F27" s="14"/>
      <c r="G27" s="14"/>
      <c r="H27" s="14"/>
      <c r="I27" s="14"/>
      <c r="J27" s="14"/>
      <c r="K27" s="14"/>
      <c r="L27" s="15"/>
    </row>
    <row r="28" spans="2:12" x14ac:dyDescent="0.3">
      <c r="B28" s="32" t="s">
        <v>40</v>
      </c>
      <c r="C28" s="33">
        <v>44274</v>
      </c>
      <c r="D28" s="34">
        <v>14014940.289570004</v>
      </c>
      <c r="E28" s="35">
        <f t="shared" ref="E28:E33" si="0">D28/$D$35</f>
        <v>2.1326161832026898E-2</v>
      </c>
      <c r="F28" s="36">
        <v>0.11937630350580997</v>
      </c>
      <c r="G28" s="37">
        <v>0.11571965947337159</v>
      </c>
      <c r="H28" s="37" t="s">
        <v>15</v>
      </c>
      <c r="I28" s="37" t="s">
        <v>15</v>
      </c>
      <c r="J28" s="37" t="s">
        <v>15</v>
      </c>
      <c r="K28" s="38" t="s">
        <v>15</v>
      </c>
      <c r="L28" s="39" t="s">
        <v>15</v>
      </c>
    </row>
    <row r="29" spans="2:12" x14ac:dyDescent="0.3">
      <c r="B29" s="32" t="s">
        <v>41</v>
      </c>
      <c r="C29" s="33">
        <v>44341</v>
      </c>
      <c r="D29" s="34">
        <v>2155907.9199999995</v>
      </c>
      <c r="E29" s="35">
        <f t="shared" si="0"/>
        <v>3.2805877332980869E-3</v>
      </c>
      <c r="F29" s="36">
        <v>0.1074070215647463</v>
      </c>
      <c r="G29" s="37">
        <v>9.4634950056636788E-2</v>
      </c>
      <c r="H29" s="37" t="s">
        <v>15</v>
      </c>
      <c r="I29" s="37" t="s">
        <v>15</v>
      </c>
      <c r="J29" s="37" t="s">
        <v>15</v>
      </c>
      <c r="K29" s="38" t="s">
        <v>15</v>
      </c>
      <c r="L29" s="39" t="s">
        <v>15</v>
      </c>
    </row>
    <row r="30" spans="2:12" x14ac:dyDescent="0.3">
      <c r="B30" s="32" t="s">
        <v>42</v>
      </c>
      <c r="C30" s="33">
        <v>44249</v>
      </c>
      <c r="D30" s="34">
        <v>5797313.0991361002</v>
      </c>
      <c r="E30" s="35">
        <f t="shared" si="0"/>
        <v>8.8216171306213353E-3</v>
      </c>
      <c r="F30" s="36">
        <v>0.11349960914713453</v>
      </c>
      <c r="G30" s="37">
        <v>0.10617808528363515</v>
      </c>
      <c r="H30" s="37" t="s">
        <v>15</v>
      </c>
      <c r="I30" s="37" t="s">
        <v>15</v>
      </c>
      <c r="J30" s="37" t="s">
        <v>15</v>
      </c>
      <c r="K30" s="38" t="s">
        <v>15</v>
      </c>
      <c r="L30" s="39" t="s">
        <v>15</v>
      </c>
    </row>
    <row r="31" spans="2:12" x14ac:dyDescent="0.3">
      <c r="B31" s="32" t="s">
        <v>43</v>
      </c>
      <c r="C31" s="33">
        <v>44446</v>
      </c>
      <c r="D31" s="34">
        <v>4397228.8099999996</v>
      </c>
      <c r="E31" s="35">
        <f t="shared" si="0"/>
        <v>6.6911461110041037E-3</v>
      </c>
      <c r="F31" s="36">
        <v>0.12582627855734674</v>
      </c>
      <c r="G31" s="37">
        <v>0.1247827598192562</v>
      </c>
      <c r="H31" s="37" t="s">
        <v>15</v>
      </c>
      <c r="I31" s="37" t="s">
        <v>15</v>
      </c>
      <c r="J31" s="37" t="s">
        <v>15</v>
      </c>
      <c r="K31" s="38" t="s">
        <v>15</v>
      </c>
      <c r="L31" s="39" t="s">
        <v>15</v>
      </c>
    </row>
    <row r="32" spans="2:12" x14ac:dyDescent="0.3">
      <c r="B32" s="32" t="s">
        <v>44</v>
      </c>
      <c r="C32" s="33">
        <v>39078</v>
      </c>
      <c r="D32" s="34">
        <v>71551406.589999989</v>
      </c>
      <c r="E32" s="35">
        <f t="shared" si="0"/>
        <v>0.10887787209361795</v>
      </c>
      <c r="F32" s="36">
        <v>0.10849167806120064</v>
      </c>
      <c r="G32" s="37">
        <v>0.11342647407056594</v>
      </c>
      <c r="H32" s="37">
        <v>0.10717991372861579</v>
      </c>
      <c r="I32" s="37">
        <v>7.218542229129743E-2</v>
      </c>
      <c r="J32" s="37">
        <v>7.2143696145463343E-2</v>
      </c>
      <c r="K32" s="38">
        <v>4.506004480989767E-2</v>
      </c>
      <c r="L32" s="39" t="s">
        <v>15</v>
      </c>
    </row>
    <row r="33" spans="2:12" s="30" customFormat="1" x14ac:dyDescent="0.3">
      <c r="B33" s="23" t="s">
        <v>16</v>
      </c>
      <c r="C33" s="40"/>
      <c r="D33" s="41">
        <v>97916796.708706096</v>
      </c>
      <c r="E33" s="42">
        <f t="shared" si="0"/>
        <v>0.14899738490056838</v>
      </c>
      <c r="F33" s="43">
        <v>0.11110068605504757</v>
      </c>
      <c r="G33" s="27">
        <v>0.11342178711831602</v>
      </c>
      <c r="H33" s="27">
        <v>0.10717991372861579</v>
      </c>
      <c r="I33" s="27">
        <v>7.218542229129743E-2</v>
      </c>
      <c r="J33" s="27">
        <v>7.2143696145463343E-2</v>
      </c>
      <c r="K33" s="28">
        <v>4.506004480989767E-2</v>
      </c>
      <c r="L33" s="29" t="s">
        <v>15</v>
      </c>
    </row>
    <row r="34" spans="2:12" ht="28" x14ac:dyDescent="0.3">
      <c r="B34" s="44" t="s">
        <v>23</v>
      </c>
      <c r="C34" s="45"/>
      <c r="D34" s="46"/>
      <c r="E34" s="47"/>
      <c r="F34" s="48"/>
      <c r="G34" s="48"/>
      <c r="H34" s="48"/>
      <c r="I34" s="48"/>
      <c r="J34" s="48"/>
      <c r="K34" s="49"/>
      <c r="L34" s="50">
        <v>76547</v>
      </c>
    </row>
    <row r="35" spans="2:12" s="30" customFormat="1" x14ac:dyDescent="0.3">
      <c r="B35" s="51" t="s">
        <v>24</v>
      </c>
      <c r="C35" s="51"/>
      <c r="D35" s="52">
        <f>D9+D15+D21+D25+D33</f>
        <v>657171243.46880114</v>
      </c>
      <c r="E35" s="53">
        <f>D35/$D$35</f>
        <v>1</v>
      </c>
      <c r="F35" s="54">
        <v>5.5550578915809473E-2</v>
      </c>
      <c r="G35" s="55">
        <v>4.6903196269038619E-2</v>
      </c>
      <c r="H35" s="55">
        <v>1.4549628523765965E-2</v>
      </c>
      <c r="I35" s="55">
        <v>1.1447049255999889E-2</v>
      </c>
      <c r="J35" s="55">
        <v>2.1844850095159345E-2</v>
      </c>
      <c r="K35" s="56">
        <v>1.6149133235412259E-2</v>
      </c>
      <c r="L35" s="57">
        <v>381452</v>
      </c>
    </row>
    <row r="36" spans="2:12" x14ac:dyDescent="0.3">
      <c r="E36" s="58"/>
    </row>
    <row r="37" spans="2:12" x14ac:dyDescent="0.3">
      <c r="B37" s="59" t="s">
        <v>25</v>
      </c>
      <c r="E37" s="58"/>
    </row>
    <row r="39" spans="2:12" ht="26.4" customHeight="1" x14ac:dyDescent="0.3">
      <c r="B39" s="64" t="s">
        <v>26</v>
      </c>
      <c r="C39" s="64"/>
      <c r="D39" s="64"/>
      <c r="E39" s="64"/>
      <c r="F39" s="64"/>
      <c r="G39" s="64"/>
      <c r="H39" s="64"/>
      <c r="I39" s="64"/>
      <c r="J39" s="64"/>
      <c r="K39" s="64"/>
      <c r="L39" s="60"/>
    </row>
    <row r="40" spans="2:12" x14ac:dyDescent="0.3">
      <c r="B40" s="63" t="s">
        <v>27</v>
      </c>
      <c r="C40" s="63"/>
      <c r="D40" s="63"/>
      <c r="E40" s="63"/>
      <c r="F40" s="63"/>
      <c r="G40" s="63"/>
      <c r="H40" s="63"/>
      <c r="I40" s="63"/>
      <c r="J40" s="63"/>
      <c r="K40" s="63"/>
      <c r="L40" s="61"/>
    </row>
    <row r="41" spans="2:12" x14ac:dyDescent="0.3">
      <c r="B41" s="64" t="s">
        <v>28</v>
      </c>
      <c r="C41" s="64"/>
      <c r="D41" s="64"/>
      <c r="E41" s="64"/>
      <c r="F41" s="64"/>
      <c r="G41" s="64"/>
      <c r="H41" s="64"/>
      <c r="I41" s="64"/>
      <c r="J41" s="64"/>
      <c r="K41" s="64"/>
      <c r="L41" s="60"/>
    </row>
    <row r="42" spans="2:12" x14ac:dyDescent="0.3">
      <c r="B42" s="62" t="s">
        <v>29</v>
      </c>
      <c r="C42" s="62"/>
      <c r="D42" s="62"/>
      <c r="E42" s="62"/>
      <c r="F42" s="62"/>
      <c r="G42" s="62"/>
      <c r="H42" s="62"/>
    </row>
  </sheetData>
  <mergeCells count="8">
    <mergeCell ref="L5:L6"/>
    <mergeCell ref="B39:K39"/>
    <mergeCell ref="B40:K40"/>
    <mergeCell ref="B41:K41"/>
    <mergeCell ref="B5:B6"/>
    <mergeCell ref="C5:C6"/>
    <mergeCell ref="D5:E5"/>
    <mergeCell ref="F5:K5"/>
  </mergeCells>
  <pageMargins left="0.70866141732283472" right="0.70866141732283472" top="0.74803149606299213" bottom="0.74803149606299213" header="0.31496062992125984" footer="0.31496062992125984"/>
  <pageSetup paperSize="9" scale="63" orientation="landscape" verticalDpi="0" r:id="rId1"/>
  <headerFooter>
    <oddFooter>&amp;C_x000D_&amp;1#&amp;"Calibri"&amp;12&amp;K000000 Nasdaq - Internal Use: Distribution limited to Nasdaq personnel and authorized third parties subject to confidentiality obligations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 30.06.2023</vt:lpstr>
      <vt:lpstr>'Kopsavilkums 30.06.2023'!Print_Area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Jakovels</dc:creator>
  <cp:lastModifiedBy>Dace Zeltiņa Zinkeviča</cp:lastModifiedBy>
  <dcterms:created xsi:type="dcterms:W3CDTF">2023-08-02T13:54:16Z</dcterms:created>
  <dcterms:modified xsi:type="dcterms:W3CDTF">2023-08-02T19:43:08Z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e63fdbc-9223-49ac-a12c-b8ae101f8b2d_Enabled">
    <vt:lpwstr>true</vt:lpwstr>
  </property>
  <property fmtid="{D5CDD505-2E9C-101B-9397-08002B2CF9AE}" pid="3" name="MSIP_Label_fe63fdbc-9223-49ac-a12c-b8ae101f8b2d_SetDate">
    <vt:lpwstr>2023-08-02T19:42:55Z</vt:lpwstr>
  </property>
  <property fmtid="{D5CDD505-2E9C-101B-9397-08002B2CF9AE}" pid="4" name="MSIP_Label_fe63fdbc-9223-49ac-a12c-b8ae101f8b2d_Method">
    <vt:lpwstr>Standard</vt:lpwstr>
  </property>
  <property fmtid="{D5CDD505-2E9C-101B-9397-08002B2CF9AE}" pid="5" name="MSIP_Label_fe63fdbc-9223-49ac-a12c-b8ae101f8b2d_Name">
    <vt:lpwstr>Nasdaq Communication​</vt:lpwstr>
  </property>
  <property fmtid="{D5CDD505-2E9C-101B-9397-08002B2CF9AE}" pid="6" name="MSIP_Label_fe63fdbc-9223-49ac-a12c-b8ae101f8b2d_SiteId">
    <vt:lpwstr>d0b75e95-684a-45e3-8d2d-53fa2a6a513f</vt:lpwstr>
  </property>
  <property fmtid="{D5CDD505-2E9C-101B-9397-08002B2CF9AE}" pid="7" name="MSIP_Label_fe63fdbc-9223-49ac-a12c-b8ae101f8b2d_ActionId">
    <vt:lpwstr>86e01547-50f8-4266-bd95-fda36599646b</vt:lpwstr>
  </property>
  <property fmtid="{D5CDD505-2E9C-101B-9397-08002B2CF9AE}" pid="8" name="MSIP_Label_fe63fdbc-9223-49ac-a12c-b8ae101f8b2d_ContentBits">
    <vt:lpwstr>2</vt:lpwstr>
  </property>
</Properties>
</file>