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95" windowWidth="24645" windowHeight="11610" tabRatio="825" activeTab="4"/>
  </bookViews>
  <sheets>
    <sheet name="Dec-2016" sheetId="57" r:id="rId1"/>
    <sheet name="Jan-2017" sheetId="58" r:id="rId2"/>
    <sheet name="Feb-2017" sheetId="59" r:id="rId3"/>
    <sheet name="Mar-2017" sheetId="60" r:id="rId4"/>
    <sheet name="Apr-2017" sheetId="61" r:id="rId5"/>
  </sheets>
  <calcPr calcId="145621"/>
</workbook>
</file>

<file path=xl/calcChain.xml><?xml version="1.0" encoding="utf-8"?>
<calcChain xmlns="http://schemas.openxmlformats.org/spreadsheetml/2006/main">
  <c r="F30" i="61" l="1"/>
  <c r="E30" i="61"/>
  <c r="M30" i="61" s="1"/>
  <c r="L26" i="61"/>
  <c r="F26" i="61"/>
  <c r="E26" i="61"/>
  <c r="J26" i="61" s="1"/>
  <c r="L14" i="61"/>
  <c r="F14" i="61"/>
  <c r="E14" i="61"/>
  <c r="M7" i="61"/>
  <c r="H7" i="61"/>
  <c r="G7" i="61"/>
  <c r="F7" i="61"/>
  <c r="E7" i="61"/>
  <c r="H26" i="61" l="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K32" i="61" l="1"/>
  <c r="M32" i="61"/>
  <c r="G32" i="61"/>
  <c r="J32" i="61"/>
  <c r="L32" i="61"/>
  <c r="K41" i="61"/>
  <c r="K42" i="61" s="1"/>
  <c r="H32" i="61"/>
  <c r="G41" i="61"/>
  <c r="M41" i="61"/>
  <c r="M42" i="61" s="1"/>
  <c r="I41" i="61"/>
  <c r="I42" i="61" s="1"/>
  <c r="J41" i="61"/>
  <c r="J42" i="61" s="1"/>
  <c r="I32" i="61"/>
  <c r="L41" i="61"/>
  <c r="L42" i="61" s="1"/>
  <c r="H41" i="61"/>
  <c r="H42" i="61" s="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<sst xmlns="http://schemas.openxmlformats.org/spreadsheetml/2006/main" count="456" uniqueCount="73">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</sst>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3">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166" fontId="18" fillId="2" borderId="1" xfId="0" applyNumberFormat="1" applyFont="1" applyFill="1" applyBorder="1" applyAlignment="1"/>
    <xf numFmtId="166" fontId="11" fillId="6" borderId="15" xfId="0" applyNumberFormat="1" applyFont="1" applyFill="1" applyBorder="1" applyAlignment="1">
      <alignment horizontal="right" wrapText="1"/>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56</v>
      </c>
      <c r="B1" s="193"/>
      <c r="C1" s="193"/>
      <c r="D1" s="193"/>
      <c r="E1" s="193"/>
      <c r="F1" s="193"/>
      <c r="G1" s="193"/>
      <c r="H1" s="193"/>
      <c r="I1" s="193"/>
      <c r="J1" s="193"/>
      <c r="K1" s="193"/>
      <c r="L1" s="193"/>
      <c r="M1" s="193"/>
    </row>
    <row r="2" spans="1:13" ht="24" customHeight="1" x14ac:dyDescent="0.2">
      <c r="A2" s="194" t="s">
        <v>0</v>
      </c>
      <c r="B2" s="195" t="s">
        <v>10</v>
      </c>
      <c r="C2" s="196" t="s">
        <v>15</v>
      </c>
      <c r="D2" s="197" t="s">
        <v>29</v>
      </c>
      <c r="E2" s="198" t="s">
        <v>43</v>
      </c>
      <c r="F2" s="199" t="s">
        <v>1</v>
      </c>
      <c r="G2" s="200" t="s">
        <v>2</v>
      </c>
      <c r="H2" s="201"/>
      <c r="I2" s="201"/>
      <c r="J2" s="201"/>
      <c r="K2" s="201"/>
      <c r="L2" s="201"/>
      <c r="M2" s="202"/>
    </row>
    <row r="3" spans="1:13" ht="42.75" customHeight="1" x14ac:dyDescent="0.2">
      <c r="A3" s="194"/>
      <c r="B3" s="195"/>
      <c r="C3" s="196"/>
      <c r="D3" s="197"/>
      <c r="E3" s="198"/>
      <c r="F3" s="199"/>
      <c r="G3" s="67" t="s">
        <v>40</v>
      </c>
      <c r="H3" s="124" t="s">
        <v>3</v>
      </c>
      <c r="I3" s="124" t="s">
        <v>4</v>
      </c>
      <c r="J3" s="124" t="s">
        <v>5</v>
      </c>
      <c r="K3" s="124" t="s">
        <v>6</v>
      </c>
      <c r="L3" s="66" t="s">
        <v>41</v>
      </c>
      <c r="M3" s="125"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170" t="s">
        <v>55</v>
      </c>
      <c r="B7" s="171"/>
      <c r="C7" s="171"/>
      <c r="D7" s="172"/>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173" t="s">
        <v>35</v>
      </c>
      <c r="B14" s="174"/>
      <c r="C14" s="174"/>
      <c r="D14" s="175"/>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76" t="s">
        <v>36</v>
      </c>
      <c r="B32" s="177"/>
      <c r="C32" s="177"/>
      <c r="D32" s="178"/>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89" t="s">
        <v>37</v>
      </c>
      <c r="B33" s="189"/>
      <c r="C33" s="189"/>
      <c r="D33" s="189"/>
      <c r="E33" s="65">
        <f>SUM(E7,E14,E32)</f>
        <v>315.69241218125705</v>
      </c>
      <c r="F33" s="48">
        <f>SUM(F7,F14, F32)</f>
        <v>259434</v>
      </c>
      <c r="G33" s="129"/>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59" t="s">
        <v>26</v>
      </c>
      <c r="B37" s="160"/>
      <c r="C37" s="160"/>
      <c r="D37" s="161"/>
      <c r="E37" s="96">
        <f>E33+E36</f>
        <v>380.59641218125705</v>
      </c>
      <c r="F37" s="97">
        <f>F33+F36</f>
        <v>272237</v>
      </c>
      <c r="G37" s="98"/>
      <c r="H37" s="99"/>
      <c r="I37" s="99"/>
      <c r="J37" s="99"/>
      <c r="K37" s="99"/>
      <c r="L37" s="99"/>
      <c r="M37" s="99"/>
    </row>
    <row r="38" spans="1:13" ht="41.25" customHeight="1" x14ac:dyDescent="0.2">
      <c r="A38" s="162" t="s">
        <v>44</v>
      </c>
      <c r="B38" s="163"/>
      <c r="C38" s="163"/>
      <c r="D38" s="163"/>
      <c r="E38" s="163"/>
      <c r="F38" s="163"/>
      <c r="G38" s="163"/>
      <c r="H38" s="163"/>
      <c r="I38" s="163"/>
      <c r="J38" s="163"/>
      <c r="K38" s="163"/>
      <c r="L38" s="163"/>
      <c r="M38" s="164"/>
    </row>
    <row r="39" spans="1:13" s="4" customFormat="1" ht="24" customHeight="1" x14ac:dyDescent="0.2">
      <c r="A39" s="165" t="s">
        <v>24</v>
      </c>
      <c r="B39" s="166"/>
      <c r="C39" s="166"/>
      <c r="D39" s="166"/>
      <c r="E39" s="166"/>
      <c r="F39" s="166"/>
      <c r="G39" s="166"/>
      <c r="H39" s="166"/>
      <c r="I39" s="166"/>
      <c r="J39" s="166"/>
      <c r="K39" s="166"/>
      <c r="L39" s="166"/>
      <c r="M39" s="167"/>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68" t="s">
        <v>39</v>
      </c>
      <c r="F41" s="169"/>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62</v>
      </c>
      <c r="B1" s="193"/>
      <c r="C1" s="193"/>
      <c r="D1" s="193"/>
      <c r="E1" s="193"/>
      <c r="F1" s="193"/>
      <c r="G1" s="193"/>
      <c r="H1" s="193"/>
      <c r="I1" s="193"/>
      <c r="J1" s="193"/>
      <c r="K1" s="193"/>
      <c r="L1" s="193"/>
      <c r="M1" s="193"/>
    </row>
    <row r="2" spans="1:13" ht="24" customHeight="1" x14ac:dyDescent="0.2">
      <c r="A2" s="194" t="s">
        <v>0</v>
      </c>
      <c r="B2" s="195" t="s">
        <v>10</v>
      </c>
      <c r="C2" s="196" t="s">
        <v>15</v>
      </c>
      <c r="D2" s="197" t="s">
        <v>29</v>
      </c>
      <c r="E2" s="198" t="s">
        <v>43</v>
      </c>
      <c r="F2" s="199" t="s">
        <v>1</v>
      </c>
      <c r="G2" s="200" t="s">
        <v>2</v>
      </c>
      <c r="H2" s="201"/>
      <c r="I2" s="201"/>
      <c r="J2" s="201"/>
      <c r="K2" s="201"/>
      <c r="L2" s="201"/>
      <c r="M2" s="202"/>
    </row>
    <row r="3" spans="1:13" ht="42.75" customHeight="1" x14ac:dyDescent="0.2">
      <c r="A3" s="194"/>
      <c r="B3" s="195"/>
      <c r="C3" s="196"/>
      <c r="D3" s="197"/>
      <c r="E3" s="198"/>
      <c r="F3" s="199"/>
      <c r="G3" s="67" t="s">
        <v>40</v>
      </c>
      <c r="H3" s="132" t="s">
        <v>3</v>
      </c>
      <c r="I3" s="132" t="s">
        <v>4</v>
      </c>
      <c r="J3" s="132" t="s">
        <v>5</v>
      </c>
      <c r="K3" s="132" t="s">
        <v>6</v>
      </c>
      <c r="L3" s="66" t="s">
        <v>41</v>
      </c>
      <c r="M3" s="133"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170" t="s">
        <v>55</v>
      </c>
      <c r="B7" s="171"/>
      <c r="C7" s="171"/>
      <c r="D7" s="172"/>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173" t="s">
        <v>35</v>
      </c>
      <c r="B14" s="174"/>
      <c r="C14" s="174"/>
      <c r="D14" s="175"/>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76" t="s">
        <v>36</v>
      </c>
      <c r="B32" s="177"/>
      <c r="C32" s="177"/>
      <c r="D32" s="178"/>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89" t="s">
        <v>37</v>
      </c>
      <c r="B33" s="189"/>
      <c r="C33" s="189"/>
      <c r="D33" s="189"/>
      <c r="E33" s="65">
        <f>SUM(E7,E14,E32)</f>
        <v>316.72256214309641</v>
      </c>
      <c r="F33" s="48">
        <f>SUM(F7,F14, F32)</f>
        <v>260580</v>
      </c>
      <c r="G33" s="137"/>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59" t="s">
        <v>26</v>
      </c>
      <c r="B37" s="160"/>
      <c r="C37" s="160"/>
      <c r="D37" s="161"/>
      <c r="E37" s="96">
        <f>E33+E36</f>
        <v>381.74356214309643</v>
      </c>
      <c r="F37" s="97">
        <f>F33+F36</f>
        <v>273398</v>
      </c>
      <c r="G37" s="98"/>
      <c r="H37" s="99"/>
      <c r="I37" s="99"/>
      <c r="J37" s="99"/>
      <c r="K37" s="99"/>
      <c r="L37" s="99"/>
      <c r="M37" s="99"/>
    </row>
    <row r="38" spans="1:13" ht="41.25" customHeight="1" x14ac:dyDescent="0.2">
      <c r="A38" s="162" t="s">
        <v>44</v>
      </c>
      <c r="B38" s="163"/>
      <c r="C38" s="163"/>
      <c r="D38" s="163"/>
      <c r="E38" s="163"/>
      <c r="F38" s="163"/>
      <c r="G38" s="163"/>
      <c r="H38" s="163"/>
      <c r="I38" s="163"/>
      <c r="J38" s="163"/>
      <c r="K38" s="163"/>
      <c r="L38" s="163"/>
      <c r="M38" s="164"/>
    </row>
    <row r="39" spans="1:13" s="4" customFormat="1" ht="24" customHeight="1" x14ac:dyDescent="0.2">
      <c r="A39" s="165" t="s">
        <v>24</v>
      </c>
      <c r="B39" s="166"/>
      <c r="C39" s="166"/>
      <c r="D39" s="166"/>
      <c r="E39" s="166"/>
      <c r="F39" s="166"/>
      <c r="G39" s="166"/>
      <c r="H39" s="166"/>
      <c r="I39" s="166"/>
      <c r="J39" s="166"/>
      <c r="K39" s="166"/>
      <c r="L39" s="166"/>
      <c r="M39" s="167"/>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68" t="s">
        <v>39</v>
      </c>
      <c r="F41" s="169"/>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61</v>
      </c>
      <c r="B1" s="193"/>
      <c r="C1" s="193"/>
      <c r="D1" s="193"/>
      <c r="E1" s="193"/>
      <c r="F1" s="193"/>
      <c r="G1" s="193"/>
      <c r="H1" s="193"/>
      <c r="I1" s="193"/>
      <c r="J1" s="193"/>
      <c r="K1" s="193"/>
      <c r="L1" s="193"/>
      <c r="M1" s="193"/>
    </row>
    <row r="2" spans="1:13" ht="24" customHeight="1" x14ac:dyDescent="0.2">
      <c r="A2" s="194" t="s">
        <v>0</v>
      </c>
      <c r="B2" s="195" t="s">
        <v>10</v>
      </c>
      <c r="C2" s="196" t="s">
        <v>15</v>
      </c>
      <c r="D2" s="197" t="s">
        <v>29</v>
      </c>
      <c r="E2" s="198" t="s">
        <v>43</v>
      </c>
      <c r="F2" s="199" t="s">
        <v>1</v>
      </c>
      <c r="G2" s="200" t="s">
        <v>2</v>
      </c>
      <c r="H2" s="201"/>
      <c r="I2" s="201"/>
      <c r="J2" s="201"/>
      <c r="K2" s="201"/>
      <c r="L2" s="201"/>
      <c r="M2" s="202"/>
    </row>
    <row r="3" spans="1:13" ht="42.75" customHeight="1" x14ac:dyDescent="0.2">
      <c r="A3" s="194"/>
      <c r="B3" s="195"/>
      <c r="C3" s="196"/>
      <c r="D3" s="197"/>
      <c r="E3" s="198"/>
      <c r="F3" s="199"/>
      <c r="G3" s="67" t="s">
        <v>40</v>
      </c>
      <c r="H3" s="138" t="s">
        <v>3</v>
      </c>
      <c r="I3" s="138" t="s">
        <v>4</v>
      </c>
      <c r="J3" s="138" t="s">
        <v>5</v>
      </c>
      <c r="K3" s="138" t="s">
        <v>6</v>
      </c>
      <c r="L3" s="66" t="s">
        <v>41</v>
      </c>
      <c r="M3" s="139"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170" t="s">
        <v>55</v>
      </c>
      <c r="B7" s="171"/>
      <c r="C7" s="171"/>
      <c r="D7" s="172"/>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173" t="s">
        <v>35</v>
      </c>
      <c r="B14" s="174"/>
      <c r="C14" s="174"/>
      <c r="D14" s="175"/>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76" t="s">
        <v>36</v>
      </c>
      <c r="B32" s="177"/>
      <c r="C32" s="177"/>
      <c r="D32" s="178"/>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189" t="s">
        <v>37</v>
      </c>
      <c r="B33" s="189"/>
      <c r="C33" s="189"/>
      <c r="D33" s="189"/>
      <c r="E33" s="65">
        <f>SUM(E7,E14,E32)</f>
        <v>322.87274765228187</v>
      </c>
      <c r="F33" s="48">
        <f>SUM(F7,F14, F32)</f>
        <v>261778</v>
      </c>
      <c r="G33" s="140"/>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59" t="s">
        <v>26</v>
      </c>
      <c r="B37" s="160"/>
      <c r="C37" s="160"/>
      <c r="D37" s="161"/>
      <c r="E37" s="96">
        <f>E33+E36</f>
        <v>388.51674765228188</v>
      </c>
      <c r="F37" s="97">
        <f>F33+F36</f>
        <v>274605</v>
      </c>
      <c r="G37" s="98"/>
      <c r="H37" s="99"/>
      <c r="I37" s="99"/>
      <c r="J37" s="99"/>
      <c r="K37" s="99"/>
      <c r="L37" s="99"/>
      <c r="M37" s="99"/>
    </row>
    <row r="38" spans="1:13" ht="41.25" customHeight="1" x14ac:dyDescent="0.2">
      <c r="A38" s="162" t="s">
        <v>44</v>
      </c>
      <c r="B38" s="163"/>
      <c r="C38" s="163"/>
      <c r="D38" s="163"/>
      <c r="E38" s="163"/>
      <c r="F38" s="163"/>
      <c r="G38" s="163"/>
      <c r="H38" s="163"/>
      <c r="I38" s="163"/>
      <c r="J38" s="163"/>
      <c r="K38" s="163"/>
      <c r="L38" s="163"/>
      <c r="M38" s="164"/>
    </row>
    <row r="39" spans="1:13" s="4" customFormat="1" ht="24" customHeight="1" x14ac:dyDescent="0.2">
      <c r="A39" s="165" t="s">
        <v>24</v>
      </c>
      <c r="B39" s="166"/>
      <c r="C39" s="166"/>
      <c r="D39" s="166"/>
      <c r="E39" s="166"/>
      <c r="F39" s="166"/>
      <c r="G39" s="166"/>
      <c r="H39" s="166"/>
      <c r="I39" s="166"/>
      <c r="J39" s="166"/>
      <c r="K39" s="166"/>
      <c r="L39" s="166"/>
      <c r="M39" s="167"/>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168" t="s">
        <v>39</v>
      </c>
      <c r="F41" s="169"/>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P9" sqref="P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69</v>
      </c>
      <c r="B1" s="193"/>
      <c r="C1" s="193"/>
      <c r="D1" s="193"/>
      <c r="E1" s="193"/>
      <c r="F1" s="193"/>
      <c r="G1" s="193"/>
      <c r="H1" s="193"/>
      <c r="I1" s="193"/>
      <c r="J1" s="193"/>
      <c r="K1" s="193"/>
      <c r="L1" s="193"/>
      <c r="M1" s="193"/>
    </row>
    <row r="2" spans="1:13" ht="24" customHeight="1" x14ac:dyDescent="0.2">
      <c r="A2" s="194" t="s">
        <v>0</v>
      </c>
      <c r="B2" s="195" t="s">
        <v>10</v>
      </c>
      <c r="C2" s="196" t="s">
        <v>15</v>
      </c>
      <c r="D2" s="197" t="s">
        <v>29</v>
      </c>
      <c r="E2" s="198" t="s">
        <v>43</v>
      </c>
      <c r="F2" s="199" t="s">
        <v>1</v>
      </c>
      <c r="G2" s="200" t="s">
        <v>2</v>
      </c>
      <c r="H2" s="201"/>
      <c r="I2" s="201"/>
      <c r="J2" s="201"/>
      <c r="K2" s="201"/>
      <c r="L2" s="201"/>
      <c r="M2" s="202"/>
    </row>
    <row r="3" spans="1:13" ht="42.75" customHeight="1" x14ac:dyDescent="0.2">
      <c r="A3" s="194"/>
      <c r="B3" s="195"/>
      <c r="C3" s="196"/>
      <c r="D3" s="197"/>
      <c r="E3" s="198"/>
      <c r="F3" s="199"/>
      <c r="G3" s="67" t="s">
        <v>40</v>
      </c>
      <c r="H3" s="144" t="s">
        <v>3</v>
      </c>
      <c r="I3" s="144" t="s">
        <v>4</v>
      </c>
      <c r="J3" s="144" t="s">
        <v>5</v>
      </c>
      <c r="K3" s="144" t="s">
        <v>6</v>
      </c>
      <c r="L3" s="66" t="s">
        <v>41</v>
      </c>
      <c r="M3" s="145"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170" t="s">
        <v>55</v>
      </c>
      <c r="B7" s="171"/>
      <c r="C7" s="171"/>
      <c r="D7" s="172"/>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173" t="s">
        <v>35</v>
      </c>
      <c r="B14" s="174"/>
      <c r="C14" s="174"/>
      <c r="D14" s="175"/>
      <c r="E14" s="156">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176" t="s">
        <v>36</v>
      </c>
      <c r="B32" s="177"/>
      <c r="C32" s="177"/>
      <c r="D32" s="178"/>
      <c r="E32" s="157">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189" t="s">
        <v>37</v>
      </c>
      <c r="B33" s="189"/>
      <c r="C33" s="189"/>
      <c r="D33" s="189"/>
      <c r="E33" s="65">
        <f>SUM(E7,E14,E32)</f>
        <v>325.91533782684883</v>
      </c>
      <c r="F33" s="48">
        <f>SUM(F7,F14, F32)</f>
        <v>262948</v>
      </c>
      <c r="G33" s="146"/>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59" t="s">
        <v>26</v>
      </c>
      <c r="B37" s="160"/>
      <c r="C37" s="160"/>
      <c r="D37" s="161"/>
      <c r="E37" s="158">
        <f>E33+E36</f>
        <v>391.71233782684885</v>
      </c>
      <c r="F37" s="97">
        <f>F33+F36</f>
        <v>275773</v>
      </c>
      <c r="G37" s="98"/>
      <c r="H37" s="99"/>
      <c r="I37" s="99"/>
      <c r="J37" s="99"/>
      <c r="K37" s="99"/>
      <c r="L37" s="99"/>
      <c r="M37" s="99"/>
    </row>
    <row r="38" spans="1:13" ht="41.25" customHeight="1" x14ac:dyDescent="0.2">
      <c r="A38" s="162" t="s">
        <v>44</v>
      </c>
      <c r="B38" s="163"/>
      <c r="C38" s="163"/>
      <c r="D38" s="163"/>
      <c r="E38" s="163"/>
      <c r="F38" s="163"/>
      <c r="G38" s="163"/>
      <c r="H38" s="163"/>
      <c r="I38" s="163"/>
      <c r="J38" s="163"/>
      <c r="K38" s="163"/>
      <c r="L38" s="163"/>
      <c r="M38" s="164"/>
    </row>
    <row r="39" spans="1:13" s="4" customFormat="1" ht="24" customHeight="1" x14ac:dyDescent="0.2">
      <c r="A39" s="165" t="s">
        <v>24</v>
      </c>
      <c r="B39" s="166"/>
      <c r="C39" s="166"/>
      <c r="D39" s="166"/>
      <c r="E39" s="166"/>
      <c r="F39" s="166"/>
      <c r="G39" s="166"/>
      <c r="H39" s="166"/>
      <c r="I39" s="166"/>
      <c r="J39" s="166"/>
      <c r="K39" s="166"/>
      <c r="L39" s="166"/>
      <c r="M39" s="167"/>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168" t="s">
        <v>39</v>
      </c>
      <c r="F41" s="169"/>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workbookViewId="0">
      <selection activeCell="G45" sqref="G4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93" t="s">
        <v>70</v>
      </c>
      <c r="B1" s="193"/>
      <c r="C1" s="193"/>
      <c r="D1" s="193"/>
      <c r="E1" s="193"/>
      <c r="F1" s="193"/>
      <c r="G1" s="193"/>
      <c r="H1" s="193"/>
      <c r="I1" s="193"/>
      <c r="J1" s="193"/>
      <c r="K1" s="193"/>
      <c r="L1" s="193"/>
      <c r="M1" s="193"/>
    </row>
    <row r="2" spans="1:13" ht="24" customHeight="1" x14ac:dyDescent="0.2">
      <c r="A2" s="194" t="s">
        <v>0</v>
      </c>
      <c r="B2" s="195" t="s">
        <v>10</v>
      </c>
      <c r="C2" s="196" t="s">
        <v>15</v>
      </c>
      <c r="D2" s="197" t="s">
        <v>29</v>
      </c>
      <c r="E2" s="198" t="s">
        <v>43</v>
      </c>
      <c r="F2" s="199" t="s">
        <v>1</v>
      </c>
      <c r="G2" s="200" t="s">
        <v>2</v>
      </c>
      <c r="H2" s="201"/>
      <c r="I2" s="201"/>
      <c r="J2" s="201"/>
      <c r="K2" s="201"/>
      <c r="L2" s="201"/>
      <c r="M2" s="202"/>
    </row>
    <row r="3" spans="1:13" ht="42.75" customHeight="1" x14ac:dyDescent="0.2">
      <c r="A3" s="194"/>
      <c r="B3" s="195"/>
      <c r="C3" s="196"/>
      <c r="D3" s="197"/>
      <c r="E3" s="198"/>
      <c r="F3" s="199"/>
      <c r="G3" s="67" t="s">
        <v>40</v>
      </c>
      <c r="H3" s="150" t="s">
        <v>3</v>
      </c>
      <c r="I3" s="150" t="s">
        <v>4</v>
      </c>
      <c r="J3" s="150" t="s">
        <v>5</v>
      </c>
      <c r="K3" s="150" t="s">
        <v>6</v>
      </c>
      <c r="L3" s="66" t="s">
        <v>41</v>
      </c>
      <c r="M3" s="151"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170" t="s">
        <v>55</v>
      </c>
      <c r="B7" s="171"/>
      <c r="C7" s="171"/>
      <c r="D7" s="172"/>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173" t="s">
        <v>35</v>
      </c>
      <c r="B14" s="174"/>
      <c r="C14" s="174"/>
      <c r="D14" s="175"/>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176" t="s">
        <v>36</v>
      </c>
      <c r="B32" s="177"/>
      <c r="C32" s="177"/>
      <c r="D32" s="178"/>
      <c r="E32" s="157">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189" t="s">
        <v>37</v>
      </c>
      <c r="B33" s="189"/>
      <c r="C33" s="189"/>
      <c r="D33" s="189"/>
      <c r="E33" s="65">
        <f>SUM(E7,E14,E32)</f>
        <v>329.40648938238485</v>
      </c>
      <c r="F33" s="48">
        <f>SUM(F7,F14, F32)</f>
        <v>264263</v>
      </c>
      <c r="G33" s="152"/>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159" t="s">
        <v>26</v>
      </c>
      <c r="B37" s="160"/>
      <c r="C37" s="160"/>
      <c r="D37" s="161"/>
      <c r="E37" s="158">
        <f>E33+E36</f>
        <v>395.60948938238482</v>
      </c>
      <c r="F37" s="97">
        <f>F33+F36</f>
        <v>277128</v>
      </c>
      <c r="G37" s="98"/>
      <c r="H37" s="99"/>
      <c r="I37" s="99"/>
      <c r="J37" s="99"/>
      <c r="K37" s="99"/>
      <c r="L37" s="99"/>
      <c r="M37" s="99"/>
    </row>
    <row r="38" spans="1:13" ht="41.25" customHeight="1" x14ac:dyDescent="0.2">
      <c r="A38" s="162" t="s">
        <v>44</v>
      </c>
      <c r="B38" s="163"/>
      <c r="C38" s="163"/>
      <c r="D38" s="163"/>
      <c r="E38" s="163"/>
      <c r="F38" s="163"/>
      <c r="G38" s="163"/>
      <c r="H38" s="163"/>
      <c r="I38" s="163"/>
      <c r="J38" s="163"/>
      <c r="K38" s="163"/>
      <c r="L38" s="163"/>
      <c r="M38" s="164"/>
    </row>
    <row r="39" spans="1:13" s="4" customFormat="1" ht="24" customHeight="1" x14ac:dyDescent="0.2">
      <c r="A39" s="165" t="s">
        <v>24</v>
      </c>
      <c r="B39" s="166"/>
      <c r="C39" s="166"/>
      <c r="D39" s="166"/>
      <c r="E39" s="166"/>
      <c r="F39" s="166"/>
      <c r="G39" s="166"/>
      <c r="H39" s="166"/>
      <c r="I39" s="166"/>
      <c r="J39" s="166"/>
      <c r="K39" s="166"/>
      <c r="L39" s="166"/>
      <c r="M39" s="167"/>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168" t="s">
        <v>39</v>
      </c>
      <c r="F41" s="169"/>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E41:F41"/>
    <mergeCell ref="A32:D32"/>
    <mergeCell ref="A33:D33"/>
    <mergeCell ref="H33:M33"/>
    <mergeCell ref="A37:D37"/>
    <mergeCell ref="A38:M38"/>
    <mergeCell ref="A39:M39"/>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Dec-2016</vt:lpstr>
      <vt:lpstr>Jan-2017</vt:lpstr>
      <vt:lpstr>Feb-2017</vt:lpstr>
      <vt:lpstr>Mar-2017</vt:lpstr>
      <vt:lpstr>Apr-2017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2017-05-11T12:32:01Z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