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6785" windowHeight="11760" activeTab="0"/>
  </bookViews>
  <sheets>
    <sheet name="aprilis" sheetId="1" r:id="rId1"/>
  </sheets>
  <definedNames/>
  <calcPr fullCalcOnLoad="1"/>
</workbook>
</file>

<file path=xl/sharedStrings.xml><?xml version="1.0" encoding="utf-8"?>
<sst xmlns="http://schemas.openxmlformats.org/spreadsheetml/2006/main" count="142" uniqueCount="99">
  <si>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</si>
  <si>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</si>
  <si>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</si>
  <si>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</si>
  <si>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</si>
  <si>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</si>
  <si>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</si>
  <si>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</si>
  <si>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</si>
  <si>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</si>
  <si>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</si>
  <si>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</si>
  <si>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n/d</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</si>
  <si>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</si>
  <si>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</si>
  <si>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</si>
  <si>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</si>
  <si>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</si>
  <si>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</si>
  <si>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</si>
  <si>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</si>
  <si>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</si>
  <si>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</si>
  <si>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</si>
  <si>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</si>
  <si>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</si>
  <si>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</si>
  <si>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</si>
  <si>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</si>
  <si>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</si>
  <si>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</si>
  <si>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 xml:space="preserve"> Finasta plāns "Universālais" </t>
  </si>
  <si>
    <t>Finasta plāns "Privātā pensija"</t>
  </si>
  <si>
    <t>Finasta plāns "Vecumdienas"</t>
  </si>
  <si>
    <t>Finasta plāns "Jūra - Aktīvais"</t>
  </si>
  <si>
    <t xml:space="preserve"> GE Money plāns "Rumba"</t>
  </si>
  <si>
    <t>GE Money plāns "Tvists"</t>
  </si>
  <si>
    <t xml:space="preserve">Plāns "Pirmais Pensiju Plāns ( tikai "Pirmā Slēgtā Pensijju Fonda" akcionāru uzņēmumu darbiniekiem)  </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</si>
  <si>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</si>
  <si>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</si>
  <si>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</si>
  <si>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</si>
  <si>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</si>
  <si>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</si>
  <si>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</si>
  <si>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</si>
  <si>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</si>
  <si>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</si>
  <si>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</si>
  <si>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</si>
  <si>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</si>
  <si>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</si>
  <si>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</si>
  <si>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</si>
  <si>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līdz 100%</t>
  </si>
  <si>
    <t>Pārskats par privāto pensiju fondu 3.līmeņa pensiju plāniem  30.04.2012</t>
  </si>
  <si>
    <t>0,19</t>
  </si>
  <si>
    <t>3,76</t>
  </si>
  <si>
    <t>7,39</t>
  </si>
  <si>
    <t>2,65</t>
  </si>
  <si>
    <t>5,90</t>
  </si>
  <si>
    <t>0,23</t>
  </si>
  <si>
    <t>3,59</t>
  </si>
  <si>
    <t>5,84</t>
  </si>
  <si>
    <t>1,77</t>
  </si>
  <si>
    <t>5,49</t>
  </si>
  <si>
    <t>-0,21</t>
  </si>
  <si>
    <t>3,61</t>
  </si>
  <si>
    <t>5,07</t>
  </si>
  <si>
    <t>3,63</t>
  </si>
  <si>
    <t>5,27</t>
  </si>
  <si>
    <t>0,05</t>
  </si>
  <si>
    <t>2,95</t>
  </si>
  <si>
    <t>4,79</t>
  </si>
  <si>
    <t>2,43</t>
  </si>
  <si>
    <t>2,67</t>
  </si>
  <si>
    <t>3,03</t>
  </si>
  <si>
    <t>3,39</t>
  </si>
  <si>
    <t>7,57</t>
  </si>
  <si>
    <t>2,61</t>
  </si>
  <si>
    <t>2,84</t>
  </si>
  <si>
    <t>0,93</t>
  </si>
  <si>
    <t>1,29</t>
  </si>
  <si>
    <t>8,11</t>
  </si>
  <si>
    <t>-1,94</t>
  </si>
  <si>
    <t>3,34</t>
  </si>
  <si>
    <t>-4,96</t>
  </si>
  <si>
    <t>-0,75</t>
  </si>
  <si>
    <t>10,97</t>
  </si>
  <si>
    <t>-7,01</t>
  </si>
  <si>
    <t>-7,15</t>
  </si>
  <si>
    <t>-2,74</t>
  </si>
  <si>
    <t>2,68</t>
  </si>
  <si>
    <t>8,62</t>
  </si>
  <si>
    <t>-2,20</t>
  </si>
  <si>
    <t>2,74</t>
  </si>
  <si>
    <t>4.24</t>
  </si>
  <si>
    <t>2.53</t>
  </si>
  <si>
    <t>3.09</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</si>
</sst>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52">
    <font>
      <sz val="10"/>
      <name val="Arial"/>
      <family val="0"/>
    </font>
    <font>
      <u val="single"/>
      <sz val="10"/>
      <color indexed="36"/>
      <name val="Arial"/>
      <family val="0"/>
    </font>
    <font>
      <u val="single"/>
      <sz val="10"/>
      <color indexed="12"/>
      <name val="Arial"/>
      <family val="0"/>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sz val="8"/>
      <color indexed="10"/>
      <name val="Arial"/>
      <family val="2"/>
    </font>
    <font>
      <b/>
      <sz val="8"/>
      <color indexed="21"/>
      <name val="Arial"/>
      <family val="2"/>
    </font>
    <font>
      <sz val="8"/>
      <color indexed="21"/>
      <name val="Arial"/>
      <family val="2"/>
    </font>
    <font>
      <b/>
      <sz val="8"/>
      <name val="Arial"/>
      <family val="2"/>
    </font>
    <font>
      <sz val="8"/>
      <name val="Arial"/>
      <family val="2"/>
    </font>
    <font>
      <sz val="8"/>
      <color indexed="12"/>
      <name val="Arial"/>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3">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3" fillId="0" borderId="10" xfId="0" applyFont="1" applyBorder="1" applyAlignment="1">
      <alignment horizontal="center" vertical="center"/>
    </xf>
    <xf numFmtId="0" fontId="15" fillId="0" borderId="10" xfId="0" applyFont="1" applyBorder="1" applyAlignment="1">
      <alignment horizontal="left" vertical="center" wrapText="1"/>
    </xf>
    <xf numFmtId="0" fontId="14" fillId="0" borderId="10" xfId="0" applyFont="1" applyBorder="1" applyAlignment="1">
      <alignment horizontal="center" vertical="center" wrapText="1"/>
    </xf>
    <xf numFmtId="14" fontId="14" fillId="0" borderId="10" xfId="0" applyNumberFormat="1" applyFont="1" applyFill="1" applyBorder="1" applyAlignment="1">
      <alignment horizontal="right" vertical="center" wrapText="1"/>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0" xfId="0"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10" fontId="14" fillId="0" borderId="0" xfId="0" applyNumberFormat="1" applyFont="1" applyBorder="1" applyAlignment="1">
      <alignment/>
    </xf>
    <xf numFmtId="14" fontId="14" fillId="0" borderId="10" xfId="0" applyNumberFormat="1" applyFont="1" applyFill="1" applyBorder="1" applyAlignment="1">
      <alignment horizontal="right" vertical="center"/>
    </xf>
    <xf numFmtId="0" fontId="15" fillId="0" borderId="11" xfId="0" applyFont="1" applyBorder="1" applyAlignment="1">
      <alignment horizontal="left" vertical="center" wrapText="1"/>
    </xf>
    <xf numFmtId="0" fontId="14" fillId="0" borderId="11" xfId="0" applyFont="1" applyBorder="1" applyAlignment="1">
      <alignment horizontal="center" vertical="center" wrapText="1"/>
    </xf>
    <xf numFmtId="14" fontId="14" fillId="0" borderId="11" xfId="0" applyNumberFormat="1" applyFont="1" applyFill="1" applyBorder="1" applyAlignment="1">
      <alignment horizontal="right" vertical="center" wrapText="1"/>
    </xf>
    <xf numFmtId="0" fontId="4" fillId="0" borderId="0" xfId="0" applyFont="1" applyFill="1" applyBorder="1" applyAlignment="1">
      <alignment horizontal="center" wrapText="1"/>
    </xf>
    <xf numFmtId="0" fontId="0" fillId="0" borderId="0" xfId="0" applyFont="1" applyFill="1" applyBorder="1" applyAlignment="1">
      <alignment/>
    </xf>
    <xf numFmtId="0" fontId="16" fillId="0" borderId="12" xfId="0" applyFont="1" applyBorder="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Fill="1" applyBorder="1" applyAlignment="1">
      <alignment horizontal="right" vertical="center" wrapText="1"/>
    </xf>
    <xf numFmtId="186" fontId="16" fillId="0" borderId="13"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2" fontId="14" fillId="0"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2" fontId="8" fillId="0" borderId="0" xfId="0" applyNumberFormat="1" applyFont="1" applyFill="1" applyBorder="1" applyAlignment="1">
      <alignment/>
    </xf>
    <xf numFmtId="0" fontId="13" fillId="0" borderId="10" xfId="0" applyFont="1" applyBorder="1" applyAlignment="1">
      <alignment horizontal="center" vertical="center" wrapText="1"/>
    </xf>
    <xf numFmtId="14" fontId="14" fillId="0" borderId="10" xfId="0" applyNumberFormat="1" applyFont="1" applyBorder="1" applyAlignment="1">
      <alignment horizontal="right" vertical="center" wrapText="1"/>
    </xf>
    <xf numFmtId="0" fontId="17" fillId="0" borderId="10" xfId="0" applyFont="1" applyBorder="1" applyAlignment="1">
      <alignment horizontal="center" vertical="center" wrapText="1"/>
    </xf>
    <xf numFmtId="14" fontId="10" fillId="0" borderId="10"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3"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xf>
    <xf numFmtId="0" fontId="16" fillId="0" borderId="14" xfId="0" applyFont="1" applyBorder="1" applyAlignment="1">
      <alignment horizontal="left" vertical="center" wrapText="1"/>
    </xf>
    <xf numFmtId="0" fontId="16" fillId="0" borderId="15" xfId="0" applyFont="1" applyBorder="1" applyAlignment="1">
      <alignment horizontal="center" vertical="center" wrapText="1"/>
    </xf>
    <xf numFmtId="14" fontId="16" fillId="0" borderId="15" xfId="0" applyNumberFormat="1" applyFont="1" applyFill="1" applyBorder="1" applyAlignment="1">
      <alignment horizontal="right" vertical="center" wrapText="1"/>
    </xf>
    <xf numFmtId="186" fontId="16" fillId="0" borderId="15" xfId="0" applyNumberFormat="1" applyFont="1" applyBorder="1" applyAlignment="1">
      <alignment horizontal="right" vertical="center"/>
    </xf>
    <xf numFmtId="3" fontId="16" fillId="0" borderId="15" xfId="0" applyNumberFormat="1" applyFont="1" applyBorder="1" applyAlignment="1">
      <alignment horizontal="right" vertical="center"/>
    </xf>
    <xf numFmtId="2" fontId="16" fillId="0" borderId="15" xfId="59" applyNumberFormat="1" applyFont="1" applyFill="1" applyBorder="1" applyAlignment="1">
      <alignment horizontal="right" vertical="center"/>
    </xf>
    <xf numFmtId="2" fontId="16" fillId="0" borderId="16" xfId="59" applyNumberFormat="1" applyFont="1" applyFill="1" applyBorder="1" applyAlignment="1">
      <alignment horizontal="right" vertical="center"/>
    </xf>
    <xf numFmtId="0" fontId="16" fillId="0" borderId="13" xfId="0" applyFont="1" applyBorder="1" applyAlignment="1">
      <alignment/>
    </xf>
    <xf numFmtId="186" fontId="16" fillId="0" borderId="13" xfId="0" applyNumberFormat="1" applyFont="1" applyBorder="1" applyAlignment="1">
      <alignment/>
    </xf>
    <xf numFmtId="3" fontId="16" fillId="0" borderId="13" xfId="0" applyNumberFormat="1" applyFont="1" applyBorder="1" applyAlignment="1">
      <alignment/>
    </xf>
    <xf numFmtId="186" fontId="4" fillId="0" borderId="10" xfId="0" applyNumberFormat="1" applyFont="1" applyFill="1" applyBorder="1" applyAlignment="1">
      <alignment horizontal="right"/>
    </xf>
    <xf numFmtId="3" fontId="4" fillId="0" borderId="10" xfId="0" applyNumberFormat="1" applyFont="1" applyFill="1" applyBorder="1" applyAlignment="1">
      <alignment/>
    </xf>
    <xf numFmtId="3" fontId="4" fillId="0" borderId="10" xfId="0" applyNumberFormat="1" applyFont="1" applyBorder="1" applyAlignment="1">
      <alignment/>
    </xf>
    <xf numFmtId="3" fontId="4" fillId="0" borderId="17" xfId="0" applyNumberFormat="1" applyFont="1" applyFill="1" applyBorder="1" applyAlignment="1">
      <alignment/>
    </xf>
    <xf numFmtId="2" fontId="4" fillId="0" borderId="10" xfId="0" applyNumberFormat="1" applyFont="1" applyBorder="1" applyAlignment="1">
      <alignment horizontal="right"/>
    </xf>
    <xf numFmtId="3" fontId="4" fillId="0" borderId="17" xfId="0" applyNumberFormat="1" applyFont="1" applyFill="1" applyBorder="1" applyAlignment="1">
      <alignment horizontal="right"/>
    </xf>
    <xf numFmtId="2" fontId="14" fillId="0" borderId="18" xfId="0" applyNumberFormat="1" applyFont="1" applyFill="1" applyBorder="1" applyAlignment="1">
      <alignment horizontal="right" vertical="center" wrapText="1"/>
    </xf>
    <xf numFmtId="2" fontId="4" fillId="0" borderId="17" xfId="0" applyNumberFormat="1" applyFont="1" applyBorder="1" applyAlignment="1">
      <alignment horizontal="right"/>
    </xf>
    <xf numFmtId="2" fontId="0" fillId="0" borderId="17" xfId="0" applyNumberFormat="1" applyFont="1" applyBorder="1" applyAlignment="1">
      <alignment horizontal="right" vertical="center"/>
    </xf>
    <xf numFmtId="0" fontId="16" fillId="0" borderId="18" xfId="0" applyFont="1" applyBorder="1" applyAlignment="1">
      <alignment/>
    </xf>
    <xf numFmtId="0" fontId="4" fillId="0" borderId="19" xfId="0" applyFont="1" applyFill="1" applyBorder="1" applyAlignment="1">
      <alignment horizontal="center" wrapText="1"/>
    </xf>
    <xf numFmtId="10" fontId="4" fillId="0" borderId="19" xfId="59" applyNumberFormat="1" applyFont="1" applyFill="1" applyBorder="1" applyAlignment="1">
      <alignment/>
    </xf>
    <xf numFmtId="10" fontId="0" fillId="0" borderId="19" xfId="0" applyNumberFormat="1" applyFont="1" applyFill="1" applyBorder="1" applyAlignment="1">
      <alignment/>
    </xf>
    <xf numFmtId="10" fontId="4" fillId="0" borderId="19" xfId="59" applyNumberFormat="1" applyFont="1" applyFill="1" applyBorder="1" applyAlignment="1">
      <alignment horizontal="right" readingOrder="1"/>
    </xf>
    <xf numFmtId="0" fontId="0" fillId="0" borderId="19" xfId="0" applyFont="1" applyFill="1" applyBorder="1" applyAlignment="1">
      <alignment horizontal="right"/>
    </xf>
    <xf numFmtId="2" fontId="0" fillId="0" borderId="19" xfId="0" applyNumberFormat="1" applyFont="1" applyFill="1" applyBorder="1" applyAlignment="1">
      <alignment horizontal="right"/>
    </xf>
    <xf numFmtId="2" fontId="0" fillId="0" borderId="19" xfId="0" applyNumberFormat="1" applyFont="1" applyFill="1" applyBorder="1" applyAlignment="1">
      <alignment/>
    </xf>
    <xf numFmtId="10" fontId="4" fillId="0" borderId="19" xfId="59" applyNumberFormat="1" applyFont="1" applyFill="1" applyBorder="1" applyAlignment="1">
      <alignment horizontal="right"/>
    </xf>
    <xf numFmtId="186"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186" fontId="0"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3" fontId="4" fillId="0" borderId="10" xfId="0" applyNumberFormat="1" applyFont="1" applyFill="1" applyBorder="1" applyAlignment="1">
      <alignment horizontal="right" vertical="center"/>
    </xf>
    <xf numFmtId="2" fontId="4" fillId="0" borderId="10" xfId="0" applyNumberFormat="1" applyFont="1" applyFill="1" applyBorder="1" applyAlignment="1">
      <alignment horizontal="right"/>
    </xf>
    <xf numFmtId="49" fontId="4" fillId="0" borderId="10" xfId="0" applyNumberFormat="1" applyFont="1" applyBorder="1" applyAlignment="1">
      <alignment horizontal="right"/>
    </xf>
    <xf numFmtId="2" fontId="4" fillId="0" borderId="17" xfId="0" applyNumberFormat="1" applyFont="1" applyFill="1" applyBorder="1" applyAlignment="1">
      <alignment horizontal="right"/>
    </xf>
    <xf numFmtId="186" fontId="4" fillId="0" borderId="10" xfId="0" applyNumberFormat="1" applyFont="1" applyBorder="1" applyAlignment="1">
      <alignment/>
    </xf>
    <xf numFmtId="0" fontId="4" fillId="0" borderId="17" xfId="0" applyFont="1" applyBorder="1" applyAlignment="1">
      <alignment/>
    </xf>
    <xf numFmtId="49" fontId="4" fillId="0" borderId="10" xfId="59" applyNumberFormat="1" applyFont="1" applyBorder="1" applyAlignment="1">
      <alignment horizontal="right"/>
    </xf>
    <xf numFmtId="49" fontId="4" fillId="0" borderId="10" xfId="59" applyNumberFormat="1" applyFont="1" applyFill="1" applyBorder="1" applyAlignment="1">
      <alignment horizontal="right"/>
    </xf>
    <xf numFmtId="0" fontId="0" fillId="0" borderId="0" xfId="0" applyFont="1" applyFill="1" applyBorder="1" applyAlignment="1">
      <alignment readingOrder="1"/>
    </xf>
    <xf numFmtId="2" fontId="4" fillId="0" borderId="17" xfId="0" applyNumberFormat="1" applyFont="1" applyFill="1" applyBorder="1" applyAlignment="1">
      <alignment horizontal="right" vertical="center"/>
    </xf>
    <xf numFmtId="2" fontId="4" fillId="0" borderId="17" xfId="0" applyNumberFormat="1" applyFont="1" applyFill="1" applyBorder="1" applyAlignment="1">
      <alignment horizontal="right" vertical="center" wrapText="1"/>
    </xf>
    <xf numFmtId="49" fontId="4" fillId="0" borderId="17" xfId="59" applyNumberFormat="1" applyFont="1" applyFill="1" applyBorder="1" applyAlignment="1">
      <alignment horizontal="right"/>
    </xf>
    <xf numFmtId="0" fontId="0" fillId="0" borderId="19" xfId="0" applyFont="1" applyFill="1" applyBorder="1" applyAlignment="1">
      <alignment/>
    </xf>
    <xf numFmtId="10" fontId="4" fillId="0" borderId="19" xfId="59" applyNumberFormat="1" applyFont="1" applyFill="1" applyBorder="1" applyAlignment="1">
      <alignment horizontal="right" readingOrder="1"/>
    </xf>
    <xf numFmtId="3" fontId="4" fillId="0" borderId="17" xfId="0" applyNumberFormat="1" applyFont="1" applyBorder="1" applyAlignment="1">
      <alignment/>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xf>
    <xf numFmtId="0" fontId="13" fillId="0" borderId="0" xfId="0" applyNumberFormat="1" applyFont="1" applyBorder="1" applyAlignment="1">
      <alignment horizontal="center" wrapText="1"/>
    </xf>
    <xf numFmtId="0" fontId="16" fillId="0" borderId="20" xfId="0" applyFont="1" applyBorder="1" applyAlignment="1">
      <alignment horizontal="center" vertical="center" wrapText="1"/>
    </xf>
    <xf numFmtId="0" fontId="11" fillId="0" borderId="10" xfId="0" applyFont="1" applyBorder="1" applyAlignment="1">
      <alignment horizontal="center"/>
    </xf>
    <xf numFmtId="0" fontId="1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M32" sqref="M32"/>
    </sheetView>
  </sheetViews>
  <sheetFormatPr defaultColWidth="9.140625" defaultRowHeight="12.75"/>
  <cols>
    <col min="1" max="1" width="36.8515625" style="1" customWidth="1"/>
    <col min="2" max="3" width="8.57421875" style="14" customWidth="1"/>
    <col min="4" max="4" width="9.14062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1" s="9" customFormat="1" ht="12.75">
      <c r="A1" s="111" t="s">
        <v>55</v>
      </c>
      <c r="B1" s="111"/>
      <c r="C1" s="111"/>
      <c r="D1" s="111"/>
      <c r="E1" s="112"/>
      <c r="F1" s="112"/>
      <c r="G1" s="112"/>
      <c r="H1" s="112"/>
      <c r="I1" s="112"/>
      <c r="J1" s="112"/>
      <c r="K1" s="112"/>
    </row>
    <row r="2" spans="1:11" ht="12.75">
      <c r="A2" s="104" t="s">
        <v>0</v>
      </c>
      <c r="B2" s="103" t="s">
        <v>18</v>
      </c>
      <c r="C2" s="103" t="s">
        <v>38</v>
      </c>
      <c r="D2" s="102" t="s">
        <v>1</v>
      </c>
      <c r="E2" s="102" t="s">
        <v>2</v>
      </c>
      <c r="F2" s="102" t="s">
        <v>3</v>
      </c>
      <c r="G2" s="104" t="s">
        <v>4</v>
      </c>
      <c r="H2" s="104"/>
      <c r="I2" s="104"/>
      <c r="J2" s="104"/>
      <c r="K2" s="104"/>
    </row>
    <row r="3" spans="1:12" ht="48" customHeight="1">
      <c r="A3" s="104"/>
      <c r="B3" s="103"/>
      <c r="C3" s="103"/>
      <c r="D3" s="102"/>
      <c r="E3" s="102"/>
      <c r="F3" s="102"/>
      <c r="G3" s="16" t="s">
        <v>5</v>
      </c>
      <c r="H3" s="16" t="s">
        <v>6</v>
      </c>
      <c r="I3" s="16" t="s">
        <v>7</v>
      </c>
      <c r="J3" s="16" t="s">
        <v>8</v>
      </c>
      <c r="K3" s="42" t="s">
        <v>9</v>
      </c>
      <c r="L3" s="31"/>
    </row>
    <row r="4" spans="1:12" ht="12.75">
      <c r="A4" s="104" t="s">
        <v>13</v>
      </c>
      <c r="B4" s="104"/>
      <c r="C4" s="104"/>
      <c r="D4" s="104"/>
      <c r="E4" s="104"/>
      <c r="F4" s="104"/>
      <c r="G4" s="104"/>
      <c r="H4" s="104"/>
      <c r="I4" s="104"/>
      <c r="J4" s="104"/>
      <c r="K4" s="105"/>
      <c r="L4" s="70"/>
    </row>
    <row r="5" spans="1:12" ht="12.75">
      <c r="A5" s="17" t="s">
        <v>49</v>
      </c>
      <c r="B5" s="18" t="s">
        <v>15</v>
      </c>
      <c r="C5" s="18" t="s">
        <v>48</v>
      </c>
      <c r="D5" s="19">
        <v>36433</v>
      </c>
      <c r="E5" s="60">
        <f>11646836/1000000</f>
        <v>11.646836</v>
      </c>
      <c r="F5" s="61">
        <v>25574</v>
      </c>
      <c r="G5" s="64" t="s">
        <v>56</v>
      </c>
      <c r="H5" s="64" t="s">
        <v>57</v>
      </c>
      <c r="I5" s="64" t="s">
        <v>58</v>
      </c>
      <c r="J5" s="88" t="s">
        <v>59</v>
      </c>
      <c r="K5" s="88" t="s">
        <v>60</v>
      </c>
      <c r="L5" s="71"/>
    </row>
    <row r="6" spans="1:12" s="2" customFormat="1" ht="12.75" customHeight="1">
      <c r="A6" s="21" t="s">
        <v>22</v>
      </c>
      <c r="B6" s="18" t="s">
        <v>15</v>
      </c>
      <c r="C6" s="18" t="s">
        <v>41</v>
      </c>
      <c r="D6" s="27">
        <v>40834</v>
      </c>
      <c r="E6" s="81">
        <v>0.122</v>
      </c>
      <c r="F6" s="82">
        <v>670</v>
      </c>
      <c r="G6" s="83" t="s">
        <v>12</v>
      </c>
      <c r="H6" s="83" t="s">
        <v>12</v>
      </c>
      <c r="I6" s="83" t="s">
        <v>12</v>
      </c>
      <c r="J6" s="82" t="s">
        <v>12</v>
      </c>
      <c r="K6" s="83">
        <v>7.24</v>
      </c>
      <c r="L6" s="72"/>
    </row>
    <row r="7" spans="1:12" s="2" customFormat="1" ht="12.75" customHeight="1">
      <c r="A7" s="17" t="s">
        <v>23</v>
      </c>
      <c r="B7" s="18" t="s">
        <v>15</v>
      </c>
      <c r="C7" s="18" t="s">
        <v>41</v>
      </c>
      <c r="D7" s="19">
        <v>36738</v>
      </c>
      <c r="E7" s="78">
        <v>33.201</v>
      </c>
      <c r="F7" s="61">
        <v>37326</v>
      </c>
      <c r="G7" s="79">
        <v>1.49</v>
      </c>
      <c r="H7" s="79">
        <v>2.61</v>
      </c>
      <c r="I7" s="79">
        <v>4.94</v>
      </c>
      <c r="J7" s="80" t="s">
        <v>96</v>
      </c>
      <c r="K7" s="79">
        <v>4.28</v>
      </c>
      <c r="L7" s="72"/>
    </row>
    <row r="8" spans="1:12" ht="12.75" customHeight="1" thickBot="1">
      <c r="A8" s="28" t="s">
        <v>24</v>
      </c>
      <c r="B8" s="29" t="s">
        <v>15</v>
      </c>
      <c r="C8" s="29" t="s">
        <v>41</v>
      </c>
      <c r="D8" s="30">
        <v>37816</v>
      </c>
      <c r="E8" s="91">
        <v>4.75830951</v>
      </c>
      <c r="F8" s="101">
        <v>13488</v>
      </c>
      <c r="G8" s="93" t="s">
        <v>76</v>
      </c>
      <c r="H8" s="93" t="s">
        <v>77</v>
      </c>
      <c r="I8" s="93" t="s">
        <v>78</v>
      </c>
      <c r="J8" s="94" t="s">
        <v>79</v>
      </c>
      <c r="K8" s="94" t="s">
        <v>80</v>
      </c>
      <c r="L8" s="73"/>
    </row>
    <row r="9" spans="1:12" ht="15.75" customHeight="1" thickBot="1">
      <c r="A9" s="33" t="s">
        <v>19</v>
      </c>
      <c r="B9" s="34"/>
      <c r="C9" s="34"/>
      <c r="D9" s="35"/>
      <c r="E9" s="36">
        <f>SUM(E5:E8)</f>
        <v>49.728145510000004</v>
      </c>
      <c r="F9" s="37">
        <f>SUM(F5:F8)</f>
        <v>77058</v>
      </c>
      <c r="G9" s="38"/>
      <c r="H9" s="38"/>
      <c r="I9" s="38"/>
      <c r="J9" s="39"/>
      <c r="K9" s="66"/>
      <c r="L9" s="74"/>
    </row>
    <row r="10" spans="1:12" ht="12.75">
      <c r="A10" s="106" t="s">
        <v>14</v>
      </c>
      <c r="B10" s="106"/>
      <c r="C10" s="106"/>
      <c r="D10" s="106"/>
      <c r="E10" s="106"/>
      <c r="F10" s="106"/>
      <c r="G10" s="106"/>
      <c r="H10" s="106"/>
      <c r="I10" s="106"/>
      <c r="J10" s="106"/>
      <c r="K10" s="107"/>
      <c r="L10" s="70"/>
    </row>
    <row r="11" spans="1:13" ht="12.75">
      <c r="A11" s="17" t="s">
        <v>50</v>
      </c>
      <c r="B11" s="18" t="s">
        <v>15</v>
      </c>
      <c r="C11" s="18" t="s">
        <v>39</v>
      </c>
      <c r="D11" s="19">
        <v>36606</v>
      </c>
      <c r="E11" s="60">
        <f>3870580/1000000</f>
        <v>3.87058</v>
      </c>
      <c r="F11" s="61">
        <v>20631</v>
      </c>
      <c r="G11" s="64" t="s">
        <v>61</v>
      </c>
      <c r="H11" s="64" t="s">
        <v>62</v>
      </c>
      <c r="I11" s="64" t="s">
        <v>63</v>
      </c>
      <c r="J11" s="88" t="s">
        <v>64</v>
      </c>
      <c r="K11" s="90" t="s">
        <v>65</v>
      </c>
      <c r="L11" s="70"/>
      <c r="M11" s="32"/>
    </row>
    <row r="12" spans="1:13" ht="12.75">
      <c r="A12" s="21" t="s">
        <v>32</v>
      </c>
      <c r="B12" s="18" t="s">
        <v>15</v>
      </c>
      <c r="C12" s="18" t="s">
        <v>40</v>
      </c>
      <c r="D12" s="19">
        <v>36091</v>
      </c>
      <c r="E12" s="60">
        <v>0.089176</v>
      </c>
      <c r="F12" s="65">
        <v>221</v>
      </c>
      <c r="G12" s="64">
        <v>-0.61</v>
      </c>
      <c r="H12" s="64">
        <v>0.36</v>
      </c>
      <c r="I12" s="64">
        <v>4.17</v>
      </c>
      <c r="J12" s="64" t="s">
        <v>12</v>
      </c>
      <c r="K12" s="67">
        <v>3.22</v>
      </c>
      <c r="L12" s="75"/>
      <c r="M12" s="32"/>
    </row>
    <row r="13" spans="1:13" ht="12.75">
      <c r="A13" s="21" t="s">
        <v>33</v>
      </c>
      <c r="B13" s="18" t="s">
        <v>15</v>
      </c>
      <c r="C13" s="18" t="s">
        <v>40</v>
      </c>
      <c r="D13" s="19">
        <v>36091</v>
      </c>
      <c r="E13" s="60">
        <v>0.209314</v>
      </c>
      <c r="F13" s="65">
        <v>203</v>
      </c>
      <c r="G13" s="64">
        <v>0.01</v>
      </c>
      <c r="H13" s="64">
        <v>-0.57</v>
      </c>
      <c r="I13" s="64">
        <v>3.43</v>
      </c>
      <c r="J13" s="64" t="s">
        <v>12</v>
      </c>
      <c r="K13" s="67">
        <v>3.71</v>
      </c>
      <c r="L13" s="75"/>
      <c r="M13" s="32"/>
    </row>
    <row r="14" spans="1:13" ht="12.75">
      <c r="A14" s="17" t="s">
        <v>31</v>
      </c>
      <c r="B14" s="18" t="s">
        <v>15</v>
      </c>
      <c r="C14" s="18" t="s">
        <v>40</v>
      </c>
      <c r="D14" s="19">
        <v>37893</v>
      </c>
      <c r="E14" s="60">
        <v>0.028228</v>
      </c>
      <c r="F14" s="65">
        <v>148</v>
      </c>
      <c r="G14" s="64">
        <v>1.93</v>
      </c>
      <c r="H14" s="64">
        <v>2.34</v>
      </c>
      <c r="I14" s="64">
        <v>4.82</v>
      </c>
      <c r="J14" s="64" t="s">
        <v>12</v>
      </c>
      <c r="K14" s="64">
        <v>3.36</v>
      </c>
      <c r="L14" s="75"/>
      <c r="M14" s="32"/>
    </row>
    <row r="15" spans="1:13" ht="12.75">
      <c r="A15" s="17" t="s">
        <v>53</v>
      </c>
      <c r="B15" s="18" t="s">
        <v>15</v>
      </c>
      <c r="C15" s="18" t="s">
        <v>39</v>
      </c>
      <c r="D15" s="19">
        <v>39514</v>
      </c>
      <c r="E15" s="60">
        <v>0.446943</v>
      </c>
      <c r="F15" s="63">
        <v>1795</v>
      </c>
      <c r="G15" s="64">
        <v>-0.3</v>
      </c>
      <c r="H15" s="64">
        <v>0.44</v>
      </c>
      <c r="I15" s="64">
        <v>3.55</v>
      </c>
      <c r="J15" s="64" t="s">
        <v>12</v>
      </c>
      <c r="K15" s="64">
        <v>4.03</v>
      </c>
      <c r="L15" s="75"/>
      <c r="M15" s="32"/>
    </row>
    <row r="16" spans="1:13" ht="12.75">
      <c r="A16" s="21" t="s">
        <v>34</v>
      </c>
      <c r="B16" s="18" t="s">
        <v>15</v>
      </c>
      <c r="C16" s="18" t="s">
        <v>45</v>
      </c>
      <c r="D16" s="19">
        <v>39514</v>
      </c>
      <c r="E16" s="60">
        <v>0.068794</v>
      </c>
      <c r="F16" s="65">
        <v>122</v>
      </c>
      <c r="G16" s="64">
        <v>-1.91</v>
      </c>
      <c r="H16" s="64">
        <v>-1.23</v>
      </c>
      <c r="I16" s="64">
        <v>0.84</v>
      </c>
      <c r="J16" s="64" t="s">
        <v>12</v>
      </c>
      <c r="K16" s="64">
        <v>1.58</v>
      </c>
      <c r="L16" s="99"/>
      <c r="M16" s="32"/>
    </row>
    <row r="17" spans="1:13" ht="12.75" customHeight="1">
      <c r="A17" s="20" t="s">
        <v>35</v>
      </c>
      <c r="B17" s="22" t="s">
        <v>15</v>
      </c>
      <c r="C17" s="22" t="s">
        <v>40</v>
      </c>
      <c r="D17" s="27">
        <v>38360</v>
      </c>
      <c r="E17" s="81">
        <v>0.465</v>
      </c>
      <c r="F17" s="87">
        <v>2485</v>
      </c>
      <c r="G17" s="82">
        <v>1.06</v>
      </c>
      <c r="H17" s="83">
        <v>1.52</v>
      </c>
      <c r="I17" s="83">
        <v>3.33</v>
      </c>
      <c r="J17" s="83">
        <v>1.97</v>
      </c>
      <c r="K17" s="96">
        <v>2.27</v>
      </c>
      <c r="L17" s="71"/>
      <c r="M17" s="32"/>
    </row>
    <row r="18" spans="1:13" ht="12.75" customHeight="1">
      <c r="A18" s="20" t="s">
        <v>36</v>
      </c>
      <c r="B18" s="22" t="s">
        <v>15</v>
      </c>
      <c r="C18" s="22" t="s">
        <v>39</v>
      </c>
      <c r="D18" s="27">
        <v>39182</v>
      </c>
      <c r="E18" s="81">
        <v>0.112</v>
      </c>
      <c r="F18" s="82">
        <v>370</v>
      </c>
      <c r="G18" s="83">
        <v>-0.66</v>
      </c>
      <c r="H18" s="83">
        <v>-0.23</v>
      </c>
      <c r="I18" s="83">
        <v>-0.43</v>
      </c>
      <c r="J18" s="82" t="s">
        <v>12</v>
      </c>
      <c r="K18" s="96">
        <v>-0.71</v>
      </c>
      <c r="L18" s="76"/>
      <c r="M18" s="32"/>
    </row>
    <row r="19" spans="1:13" ht="12.75" customHeight="1">
      <c r="A19" s="17" t="s">
        <v>26</v>
      </c>
      <c r="B19" s="18" t="s">
        <v>15</v>
      </c>
      <c r="C19" s="18" t="s">
        <v>39</v>
      </c>
      <c r="D19" s="19">
        <v>38245</v>
      </c>
      <c r="E19" s="78">
        <v>7.563</v>
      </c>
      <c r="F19" s="61">
        <v>27789</v>
      </c>
      <c r="G19" s="79">
        <v>0.39</v>
      </c>
      <c r="H19" s="79">
        <v>1.95</v>
      </c>
      <c r="I19" s="79">
        <v>4.77</v>
      </c>
      <c r="J19" s="80" t="s">
        <v>98</v>
      </c>
      <c r="K19" s="97">
        <v>3.3</v>
      </c>
      <c r="L19" s="72"/>
      <c r="M19" s="32"/>
    </row>
    <row r="20" spans="1:13" ht="12.75" customHeight="1">
      <c r="A20" s="21" t="s">
        <v>21</v>
      </c>
      <c r="B20" s="18" t="s">
        <v>15</v>
      </c>
      <c r="C20" s="18" t="s">
        <v>54</v>
      </c>
      <c r="D20" s="19">
        <v>39078</v>
      </c>
      <c r="E20" s="91">
        <v>3.82621964</v>
      </c>
      <c r="F20" s="101">
        <v>13212</v>
      </c>
      <c r="G20" s="93" t="s">
        <v>86</v>
      </c>
      <c r="H20" s="93" t="s">
        <v>87</v>
      </c>
      <c r="I20" s="93" t="s">
        <v>88</v>
      </c>
      <c r="J20" s="94" t="s">
        <v>89</v>
      </c>
      <c r="K20" s="98" t="s">
        <v>90</v>
      </c>
      <c r="L20" s="73"/>
      <c r="M20" s="32"/>
    </row>
    <row r="21" spans="1:13" ht="12.75" customHeight="1">
      <c r="A21" s="17" t="s">
        <v>51</v>
      </c>
      <c r="B21" s="18" t="s">
        <v>16</v>
      </c>
      <c r="C21" s="18" t="s">
        <v>39</v>
      </c>
      <c r="D21" s="19">
        <v>39367</v>
      </c>
      <c r="E21" s="60">
        <f>2164666/1000000</f>
        <v>2.164666</v>
      </c>
      <c r="F21" s="62">
        <v>3696</v>
      </c>
      <c r="G21" s="88" t="s">
        <v>71</v>
      </c>
      <c r="H21" s="88" t="s">
        <v>72</v>
      </c>
      <c r="I21" s="88" t="s">
        <v>73</v>
      </c>
      <c r="J21" s="88" t="s">
        <v>74</v>
      </c>
      <c r="K21" s="90" t="s">
        <v>75</v>
      </c>
      <c r="L21" s="77"/>
      <c r="M21" s="32"/>
    </row>
    <row r="22" spans="1:13" ht="12.75" customHeight="1">
      <c r="A22" s="17" t="s">
        <v>28</v>
      </c>
      <c r="B22" s="18" t="s">
        <v>16</v>
      </c>
      <c r="C22" s="18" t="s">
        <v>39</v>
      </c>
      <c r="D22" s="19">
        <v>37606</v>
      </c>
      <c r="E22" s="78">
        <v>9.073</v>
      </c>
      <c r="F22" s="61">
        <v>8694</v>
      </c>
      <c r="G22" s="79">
        <v>-0.13</v>
      </c>
      <c r="H22" s="79">
        <v>1.44</v>
      </c>
      <c r="I22" s="79">
        <v>3.16</v>
      </c>
      <c r="J22" s="80" t="s">
        <v>97</v>
      </c>
      <c r="K22" s="79">
        <v>2.53</v>
      </c>
      <c r="L22" s="76"/>
      <c r="M22" s="32"/>
    </row>
    <row r="23" spans="1:13" ht="12.75" customHeight="1">
      <c r="A23" s="17" t="s">
        <v>27</v>
      </c>
      <c r="B23" s="18" t="s">
        <v>16</v>
      </c>
      <c r="C23" s="18" t="s">
        <v>44</v>
      </c>
      <c r="D23" s="19">
        <v>37834</v>
      </c>
      <c r="E23" s="91">
        <v>12.53461348</v>
      </c>
      <c r="F23" s="101">
        <v>30054</v>
      </c>
      <c r="G23" s="93" t="s">
        <v>81</v>
      </c>
      <c r="H23" s="93" t="s">
        <v>82</v>
      </c>
      <c r="I23" s="93" t="s">
        <v>83</v>
      </c>
      <c r="J23" s="94" t="s">
        <v>84</v>
      </c>
      <c r="K23" s="98" t="s">
        <v>85</v>
      </c>
      <c r="L23" s="100"/>
      <c r="M23" s="32"/>
    </row>
    <row r="24" spans="1:13" ht="12.75" customHeight="1">
      <c r="A24" s="20" t="s">
        <v>25</v>
      </c>
      <c r="B24" s="22" t="s">
        <v>16</v>
      </c>
      <c r="C24" s="22" t="s">
        <v>42</v>
      </c>
      <c r="D24" s="27">
        <v>40834</v>
      </c>
      <c r="E24" s="81">
        <v>0.114</v>
      </c>
      <c r="F24" s="82">
        <v>638</v>
      </c>
      <c r="G24" s="83" t="s">
        <v>12</v>
      </c>
      <c r="H24" s="83" t="s">
        <v>12</v>
      </c>
      <c r="I24" s="83" t="s">
        <v>12</v>
      </c>
      <c r="J24" s="82" t="s">
        <v>12</v>
      </c>
      <c r="K24" s="83">
        <v>6.23</v>
      </c>
      <c r="L24" s="100"/>
      <c r="M24" s="32"/>
    </row>
    <row r="25" spans="1:16" ht="12.75" customHeight="1">
      <c r="A25" s="28" t="s">
        <v>52</v>
      </c>
      <c r="B25" s="29" t="s">
        <v>17</v>
      </c>
      <c r="C25" s="29" t="s">
        <v>39</v>
      </c>
      <c r="D25" s="30">
        <v>38808</v>
      </c>
      <c r="E25" s="60">
        <f>451987/1000000</f>
        <v>0.451987</v>
      </c>
      <c r="F25" s="62">
        <v>663</v>
      </c>
      <c r="G25" s="89" t="s">
        <v>66</v>
      </c>
      <c r="H25" s="64" t="s">
        <v>67</v>
      </c>
      <c r="I25" s="64" t="s">
        <v>68</v>
      </c>
      <c r="J25" s="88" t="s">
        <v>69</v>
      </c>
      <c r="K25" s="90" t="s">
        <v>70</v>
      </c>
      <c r="L25" s="77"/>
      <c r="M25" s="95"/>
      <c r="P25" s="2"/>
    </row>
    <row r="26" spans="1:16" ht="12.75" customHeight="1" thickBot="1">
      <c r="A26" s="28" t="s">
        <v>29</v>
      </c>
      <c r="B26" s="29" t="s">
        <v>17</v>
      </c>
      <c r="C26" s="29" t="s">
        <v>44</v>
      </c>
      <c r="D26" s="30">
        <v>37816</v>
      </c>
      <c r="E26" s="91">
        <v>0.6970504399999999</v>
      </c>
      <c r="F26" s="92">
        <v>973</v>
      </c>
      <c r="G26" s="94" t="s">
        <v>91</v>
      </c>
      <c r="H26" s="94" t="s">
        <v>92</v>
      </c>
      <c r="I26" s="94" t="s">
        <v>93</v>
      </c>
      <c r="J26" s="94" t="s">
        <v>94</v>
      </c>
      <c r="K26" s="98" t="s">
        <v>95</v>
      </c>
      <c r="L26" s="73"/>
      <c r="M26" s="95"/>
      <c r="P26" s="2"/>
    </row>
    <row r="27" spans="1:16" ht="12.75" customHeight="1" thickBot="1">
      <c r="A27" s="40" t="s">
        <v>20</v>
      </c>
      <c r="B27" s="57"/>
      <c r="C27" s="57"/>
      <c r="D27" s="57"/>
      <c r="E27" s="58">
        <f>SUM(E11:E26)</f>
        <v>41.71457156</v>
      </c>
      <c r="F27" s="59">
        <f>SUM(F11:F26)</f>
        <v>111694</v>
      </c>
      <c r="G27" s="57"/>
      <c r="H27" s="57"/>
      <c r="I27" s="57"/>
      <c r="J27" s="57"/>
      <c r="K27" s="69"/>
      <c r="L27" s="73"/>
      <c r="M27" s="4"/>
      <c r="P27" s="2"/>
    </row>
    <row r="28" spans="1:12" ht="12.75" customHeight="1" thickBot="1">
      <c r="A28" s="50" t="s">
        <v>46</v>
      </c>
      <c r="B28" s="51"/>
      <c r="C28" s="51"/>
      <c r="D28" s="52"/>
      <c r="E28" s="53">
        <f>E9+E27</f>
        <v>91.44271707000001</v>
      </c>
      <c r="F28" s="54">
        <f>F9+F27</f>
        <v>188752</v>
      </c>
      <c r="G28" s="55"/>
      <c r="H28" s="55"/>
      <c r="I28" s="55"/>
      <c r="J28" s="55"/>
      <c r="K28" s="56"/>
      <c r="L28" s="32"/>
    </row>
    <row r="29" spans="1:12" ht="12.75" customHeight="1">
      <c r="A29" s="110" t="s">
        <v>47</v>
      </c>
      <c r="B29" s="110"/>
      <c r="C29" s="110"/>
      <c r="D29" s="110"/>
      <c r="E29" s="110"/>
      <c r="F29" s="110"/>
      <c r="G29" s="110"/>
      <c r="H29" s="110"/>
      <c r="I29" s="110"/>
      <c r="J29" s="110"/>
      <c r="K29" s="110"/>
      <c r="L29" s="32"/>
    </row>
    <row r="30" spans="1:12" ht="25.5" customHeight="1">
      <c r="A30" s="21" t="s">
        <v>37</v>
      </c>
      <c r="B30" s="18" t="s">
        <v>15</v>
      </c>
      <c r="C30" s="18" t="s">
        <v>43</v>
      </c>
      <c r="D30" s="43">
        <v>36495</v>
      </c>
      <c r="E30" s="84">
        <v>34.108</v>
      </c>
      <c r="F30" s="85">
        <v>11908</v>
      </c>
      <c r="G30" s="86">
        <v>1.46</v>
      </c>
      <c r="H30" s="86">
        <v>2.92</v>
      </c>
      <c r="I30" s="86">
        <v>6.19</v>
      </c>
      <c r="J30" s="86">
        <v>2.05</v>
      </c>
      <c r="K30" s="68">
        <v>7.16</v>
      </c>
      <c r="L30" s="76"/>
    </row>
    <row r="31" spans="1:12" s="10" customFormat="1" ht="12.75" customHeight="1">
      <c r="A31" s="44" t="s">
        <v>30</v>
      </c>
      <c r="B31" s="18"/>
      <c r="C31" s="18"/>
      <c r="D31" s="45"/>
      <c r="E31" s="46">
        <f>E28+E30</f>
        <v>125.55071707000002</v>
      </c>
      <c r="F31" s="47">
        <f>F28+F30</f>
        <v>200660</v>
      </c>
      <c r="G31" s="48"/>
      <c r="H31" s="48"/>
      <c r="I31" s="48"/>
      <c r="J31" s="48"/>
      <c r="K31" s="49"/>
      <c r="L31" s="41"/>
    </row>
    <row r="32" spans="1:12" ht="39.75" customHeight="1">
      <c r="A32" s="109" t="s">
        <v>10</v>
      </c>
      <c r="B32" s="109"/>
      <c r="C32" s="109"/>
      <c r="D32" s="109"/>
      <c r="E32" s="109"/>
      <c r="F32" s="109"/>
      <c r="G32" s="109"/>
      <c r="H32" s="109"/>
      <c r="I32" s="109"/>
      <c r="J32" s="109"/>
      <c r="K32" s="109"/>
      <c r="L32" s="15"/>
    </row>
    <row r="33" spans="1:11" ht="12.75">
      <c r="A33" s="108" t="s">
        <v>11</v>
      </c>
      <c r="B33" s="108"/>
      <c r="C33" s="108"/>
      <c r="D33" s="108"/>
      <c r="E33" s="108"/>
      <c r="F33" s="108"/>
      <c r="G33" s="108"/>
      <c r="H33" s="108"/>
      <c r="I33" s="108"/>
      <c r="J33" s="108"/>
      <c r="K33" s="108"/>
    </row>
    <row r="34" spans="1:11" ht="12.75">
      <c r="A34" s="23"/>
      <c r="B34" s="24"/>
      <c r="C34" s="24"/>
      <c r="D34" s="23"/>
      <c r="E34" s="25"/>
      <c r="F34" s="25"/>
      <c r="G34" s="26"/>
      <c r="H34" s="26"/>
      <c r="I34" s="26"/>
      <c r="J34" s="26"/>
      <c r="K34" s="26"/>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3">
    <mergeCell ref="A1:K1"/>
    <mergeCell ref="A2:A3"/>
    <mergeCell ref="E2:E3"/>
    <mergeCell ref="F2:F3"/>
    <mergeCell ref="G2:K2"/>
    <mergeCell ref="D2:D3"/>
    <mergeCell ref="B2:B3"/>
    <mergeCell ref="C2:C3"/>
    <mergeCell ref="A4:K4"/>
    <mergeCell ref="A10:K10"/>
    <mergeCell ref="A33:K33"/>
    <mergeCell ref="A32:K32"/>
    <mergeCell ref="A29:K29"/>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2012-05-16T07:20:34Z</cp:lastPrinted>
  <dcterms:created xsi:type="dcterms:W3CDTF">2007-05-09T12:50:46Z</dcterms:created>
  <dcterms:modified xsi:type="dcterms:W3CDTF">2012-05-29T11:10:19Z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